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848E2D81-CE95-4926-8373-AE94519A9E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12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2" l="1"/>
  <c r="K35" i="2"/>
  <c r="L35" i="2" s="1"/>
  <c r="K36" i="2"/>
  <c r="L36" i="2" s="1"/>
  <c r="K37" i="2"/>
  <c r="K38" i="2"/>
  <c r="L38" i="2" s="1"/>
  <c r="K39" i="2"/>
  <c r="K40" i="2"/>
  <c r="L40" i="2" s="1"/>
  <c r="K41" i="2"/>
  <c r="L41" i="2" s="1"/>
  <c r="K42" i="2"/>
  <c r="L42" i="2" s="1"/>
  <c r="K34" i="2"/>
  <c r="L39" i="2" s="1"/>
  <c r="L30" i="2"/>
  <c r="L24" i="2"/>
  <c r="K23" i="2"/>
  <c r="L23" i="2" s="1"/>
  <c r="K24" i="2"/>
  <c r="K25" i="2"/>
  <c r="L25" i="2" s="1"/>
  <c r="K26" i="2"/>
  <c r="L26" i="2" s="1"/>
  <c r="K27" i="2"/>
  <c r="L27" i="2" s="1"/>
  <c r="K28" i="2"/>
  <c r="K29" i="2"/>
  <c r="L29" i="2" s="1"/>
  <c r="K30" i="2"/>
  <c r="K22" i="2"/>
  <c r="L28" i="2" s="1"/>
  <c r="L12" i="2"/>
  <c r="L18" i="2"/>
  <c r="L14" i="2"/>
  <c r="L13" i="2"/>
  <c r="L11" i="2"/>
  <c r="K11" i="2"/>
  <c r="K12" i="2"/>
  <c r="K13" i="2"/>
  <c r="K14" i="2"/>
  <c r="K15" i="2"/>
  <c r="L15" i="2" s="1"/>
  <c r="K16" i="2"/>
  <c r="L16" i="2" s="1"/>
  <c r="K17" i="2"/>
  <c r="L17" i="2" s="1"/>
  <c r="K18" i="2"/>
  <c r="K10" i="2"/>
  <c r="G34" i="2" l="1"/>
  <c r="G35" i="2"/>
  <c r="G36" i="2"/>
  <c r="G37" i="2"/>
  <c r="G38" i="2"/>
  <c r="G39" i="2"/>
  <c r="G40" i="2"/>
  <c r="G41" i="2"/>
  <c r="G42" i="2"/>
  <c r="G10" i="2"/>
  <c r="G30" i="2"/>
  <c r="G29" i="2"/>
  <c r="G28" i="2"/>
  <c r="G27" i="2"/>
  <c r="G26" i="2"/>
  <c r="G25" i="2"/>
  <c r="G24" i="2"/>
  <c r="G23" i="2"/>
  <c r="G22" i="2"/>
  <c r="G18" i="2"/>
  <c r="G17" i="2"/>
  <c r="G16" i="2"/>
  <c r="G15" i="2"/>
  <c r="G14" i="2"/>
  <c r="G13" i="2"/>
  <c r="H13" i="2" s="1"/>
  <c r="G12" i="2"/>
  <c r="G11" i="2"/>
  <c r="H23" i="2" l="1"/>
  <c r="H37" i="2"/>
  <c r="H11" i="2"/>
  <c r="H41" i="2"/>
  <c r="H38" i="2"/>
  <c r="H39" i="2"/>
  <c r="H40" i="2"/>
  <c r="H35" i="2"/>
  <c r="H36" i="2"/>
  <c r="H42" i="2"/>
  <c r="H24" i="2"/>
  <c r="H12" i="2"/>
  <c r="H27" i="2"/>
  <c r="H17" i="2"/>
  <c r="H28" i="2"/>
  <c r="H29" i="2"/>
  <c r="H30" i="2"/>
  <c r="H14" i="2"/>
  <c r="H26" i="2"/>
  <c r="H15" i="2"/>
  <c r="H16" i="2"/>
  <c r="H25" i="2"/>
  <c r="H18" i="2"/>
</calcChain>
</file>

<file path=xl/sharedStrings.xml><?xml version="1.0" encoding="utf-8"?>
<sst xmlns="http://schemas.openxmlformats.org/spreadsheetml/2006/main" count="48" uniqueCount="24">
  <si>
    <t>סה"כ</t>
  </si>
  <si>
    <t>מכללות אקדמיות</t>
  </si>
  <si>
    <t>מדעי הרוח (ללא חינוך והכשרה להוראה)</t>
  </si>
  <si>
    <t>חינוך והכשרה להוראה</t>
  </si>
  <si>
    <t>מדעי החברה (ללא עסקים ומדעי הניהול)</t>
  </si>
  <si>
    <t>עסקים ומדעי הניהול</t>
  </si>
  <si>
    <t>משפטים</t>
  </si>
  <si>
    <t>רפואה ומקצועות עזר רפואיים</t>
  </si>
  <si>
    <t>מדעי הטבע, מתמטיקה וחקלאות</t>
  </si>
  <si>
    <t>הנדסה ואדריכלות</t>
  </si>
  <si>
    <t>גברים</t>
  </si>
  <si>
    <t>נשים</t>
  </si>
  <si>
    <t>שנה עברית</t>
  </si>
  <si>
    <t xml:space="preserve">סך הכול ישראל
</t>
  </si>
  <si>
    <t>  יהודים ואחרים</t>
  </si>
  <si>
    <t>חרדים</t>
  </si>
  <si>
    <t>לא-חרדים</t>
  </si>
  <si>
    <t>מקור: הלשכה המרכזית לסטטיסטיקה</t>
  </si>
  <si>
    <t>אוניברסיטאות*</t>
  </si>
  <si>
    <t>%</t>
  </si>
  <si>
    <t>*כולל האוניברסיטה הפתוחה</t>
  </si>
  <si>
    <t>מדעי הטבע, מתמטיקה ומדעי המחשב</t>
  </si>
  <si>
    <t>חרדים (יוצאי מוסדות החינוך החרדי העל-יסודי): מי שלמדו בשנתם האחרונה במערכת החינוך במוסד לימודים בפיקוח אחר (חרדי)</t>
  </si>
  <si>
    <r>
      <t>לוח ב/12 מקבלי תואר ראשון לפי תחום לימוד, סוג מוסד, מגדר וקבוצת אוכלוסייה</t>
    </r>
    <r>
      <rPr>
        <b/>
        <sz val="10"/>
        <color indexed="8"/>
        <rFont val="Arial"/>
        <family val="2"/>
      </rPr>
      <t xml:space="preserve">, תשפ"ג 2022/23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</si>
</sst>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General_)"/>
    <numFmt numFmtId="165" formatCode="#,##0\ ;\-#,##0\ ;\-\ ;@\ "/>
    <numFmt numFmtId="166" formatCode="#,##0\ "/>
    <numFmt numFmtId="167" formatCode="#,##0\ \ ;@\ \ "/>
    <numFmt numFmtId="168" formatCode="_ * #,##0_ ;_ * \-#,##0_ ;_ * &quot;-&quot;??_ ;_ @_ "/>
    <numFmt numFmtId="169" formatCode="#,##0.0\ \ ;@\ \ "/>
  </numFmts>
  <fonts count="18">
    <font>
      <sz val="11"/>
      <color theme="1"/>
      <name val="Calibri"/>
      <family val="2"/>
      <charset val="177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7"/>
      <name val="Switzerland"/>
      <family val="2"/>
      <charset val="177"/>
    </font>
    <font>
      <sz val="8"/>
      <name val="Arial"/>
      <family val="2"/>
    </font>
    <font>
      <sz val="8"/>
      <color theme="1"/>
      <name val="Arial"/>
      <family val="2"/>
      <charset val="177"/>
    </font>
    <font>
      <sz val="8"/>
      <name val="Arial"/>
      <family val="2"/>
      <charset val="177"/>
    </font>
    <font>
      <b/>
      <sz val="6"/>
      <name val="Arial"/>
      <family val="2"/>
      <charset val="177"/>
    </font>
    <font>
      <b/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charset val="177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NumberFormat="0" applyFill="0" applyBorder="0" applyProtection="0">
      <alignment horizontal="center" vertical="center"/>
    </xf>
    <xf numFmtId="164" fontId="9" fillId="0" borderId="0" applyNumberFormat="0" applyBorder="0" applyAlignment="0">
      <alignment horizontal="left" readingOrder="1"/>
    </xf>
    <xf numFmtId="43" fontId="13" fillId="0" borderId="0" applyFont="0" applyFill="0" applyBorder="0" applyAlignment="0" applyProtection="0"/>
  </cellStyleXfs>
  <cellXfs count="73">
    <xf numFmtId="0" fontId="0" fillId="0" borderId="0" xfId="0"/>
    <xf numFmtId="164" fontId="6" fillId="2" borderId="1" xfId="1" applyFont="1" applyFill="1" applyBorder="1" applyAlignment="1" applyProtection="1">
      <alignment horizontal="center" readingOrder="2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4" fontId="6" fillId="2" borderId="1" xfId="1" quotePrefix="1" applyFont="1" applyFill="1" applyBorder="1" applyAlignment="1" applyProtection="1">
      <alignment horizontal="center" readingOrder="2"/>
    </xf>
    <xf numFmtId="164" fontId="6" fillId="2" borderId="0" xfId="1" quotePrefix="1" applyFont="1" applyFill="1" applyBorder="1" applyAlignment="1" applyProtection="1">
      <alignment horizontal="center" readingOrder="2"/>
    </xf>
    <xf numFmtId="166" fontId="8" fillId="0" borderId="2" xfId="0" applyNumberFormat="1" applyFont="1" applyBorder="1" applyAlignment="1">
      <alignment horizontal="center" vertical="center" wrapText="1"/>
    </xf>
    <xf numFmtId="164" fontId="6" fillId="2" borderId="4" xfId="1" quotePrefix="1" applyFont="1" applyFill="1" applyBorder="1" applyAlignment="1" applyProtection="1">
      <alignment horizontal="center" readingOrder="2"/>
    </xf>
    <xf numFmtId="166" fontId="8" fillId="0" borderId="5" xfId="0" applyNumberFormat="1" applyFont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4" fontId="6" fillId="2" borderId="6" xfId="1" quotePrefix="1" applyFont="1" applyFill="1" applyBorder="1" applyAlignment="1" applyProtection="1">
      <alignment horizontal="center" readingOrder="2"/>
    </xf>
    <xf numFmtId="166" fontId="8" fillId="0" borderId="7" xfId="0" applyNumberFormat="1" applyFont="1" applyBorder="1" applyAlignment="1">
      <alignment horizontal="center" vertical="center" wrapText="1"/>
    </xf>
    <xf numFmtId="167" fontId="7" fillId="0" borderId="7" xfId="0" applyNumberFormat="1" applyFont="1" applyBorder="1" applyAlignment="1">
      <alignment horizontal="center" vertical="center" wrapText="1"/>
    </xf>
    <xf numFmtId="166" fontId="10" fillId="2" borderId="2" xfId="2" applyNumberFormat="1" applyFont="1" applyFill="1" applyBorder="1" applyAlignment="1" applyProtection="1">
      <alignment horizontal="right"/>
      <protection locked="0"/>
    </xf>
    <xf numFmtId="166" fontId="10" fillId="2" borderId="2" xfId="2" applyNumberFormat="1" applyFont="1" applyFill="1" applyBorder="1" applyAlignment="1" applyProtection="1">
      <alignment horizontal="center"/>
      <protection locked="0"/>
    </xf>
    <xf numFmtId="165" fontId="0" fillId="0" borderId="3" xfId="0" applyNumberFormat="1" applyBorder="1"/>
    <xf numFmtId="164" fontId="11" fillId="2" borderId="0" xfId="1" applyFont="1" applyFill="1" applyBorder="1" applyAlignment="1" applyProtection="1">
      <alignment horizontal="right" readingOrder="2"/>
    </xf>
    <xf numFmtId="166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6" fontId="10" fillId="2" borderId="3" xfId="2" applyNumberFormat="1" applyFont="1" applyFill="1" applyBorder="1" applyAlignment="1" applyProtection="1">
      <alignment horizontal="center"/>
      <protection locked="0"/>
    </xf>
    <xf numFmtId="167" fontId="7" fillId="0" borderId="8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4" fontId="10" fillId="2" borderId="1" xfId="1" applyFont="1" applyFill="1" applyBorder="1" applyAlignment="1" applyProtection="1">
      <alignment horizontal="center" readingOrder="2"/>
    </xf>
    <xf numFmtId="165" fontId="12" fillId="0" borderId="3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165" fontId="16" fillId="0" borderId="9" xfId="0" applyNumberFormat="1" applyFont="1" applyBorder="1" applyAlignment="1">
      <alignment horizontal="center" vertical="center" wrapText="1"/>
    </xf>
    <xf numFmtId="168" fontId="15" fillId="0" borderId="0" xfId="3" applyNumberFormat="1" applyFont="1" applyAlignment="1">
      <alignment horizontal="center"/>
    </xf>
    <xf numFmtId="168" fontId="15" fillId="0" borderId="12" xfId="3" applyNumberFormat="1" applyFont="1" applyBorder="1" applyAlignment="1">
      <alignment horizontal="center"/>
    </xf>
    <xf numFmtId="168" fontId="15" fillId="0" borderId="13" xfId="3" applyNumberFormat="1" applyFont="1" applyBorder="1" applyAlignment="1">
      <alignment horizontal="center"/>
    </xf>
    <xf numFmtId="168" fontId="15" fillId="0" borderId="10" xfId="3" applyNumberFormat="1" applyFont="1" applyBorder="1" applyAlignment="1">
      <alignment horizontal="center"/>
    </xf>
    <xf numFmtId="168" fontId="15" fillId="0" borderId="11" xfId="3" applyNumberFormat="1" applyFont="1" applyBorder="1" applyAlignment="1">
      <alignment horizontal="center"/>
    </xf>
    <xf numFmtId="168" fontId="14" fillId="0" borderId="0" xfId="3" applyNumberFormat="1" applyFont="1" applyAlignment="1">
      <alignment horizontal="center"/>
    </xf>
    <xf numFmtId="168" fontId="14" fillId="0" borderId="12" xfId="3" applyNumberFormat="1" applyFont="1" applyBorder="1" applyAlignment="1">
      <alignment horizontal="center"/>
    </xf>
    <xf numFmtId="168" fontId="0" fillId="0" borderId="0" xfId="0" applyNumberFormat="1"/>
    <xf numFmtId="166" fontId="0" fillId="0" borderId="0" xfId="0" applyNumberFormat="1"/>
    <xf numFmtId="165" fontId="0" fillId="0" borderId="0" xfId="0" applyNumberFormat="1"/>
    <xf numFmtId="169" fontId="0" fillId="0" borderId="0" xfId="0" applyNumberFormat="1"/>
    <xf numFmtId="166" fontId="10" fillId="2" borderId="1" xfId="2" applyNumberFormat="1" applyFont="1" applyFill="1" applyBorder="1" applyAlignment="1" applyProtection="1">
      <alignment horizontal="right"/>
      <protection locked="0"/>
    </xf>
    <xf numFmtId="166" fontId="10" fillId="2" borderId="1" xfId="2" applyNumberFormat="1" applyFont="1" applyFill="1" applyBorder="1" applyAlignment="1" applyProtection="1">
      <alignment horizontal="center"/>
      <protection locked="0"/>
    </xf>
    <xf numFmtId="166" fontId="10" fillId="2" borderId="0" xfId="2" applyNumberFormat="1" applyFont="1" applyFill="1" applyBorder="1" applyAlignment="1" applyProtection="1">
      <alignment horizontal="center"/>
      <protection locked="0"/>
    </xf>
    <xf numFmtId="167" fontId="7" fillId="0" borderId="14" xfId="0" applyNumberFormat="1" applyFont="1" applyBorder="1" applyAlignment="1">
      <alignment horizontal="center" vertical="center" wrapText="1"/>
    </xf>
    <xf numFmtId="167" fontId="7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165" fontId="12" fillId="0" borderId="0" xfId="0" applyNumberFormat="1" applyFont="1" applyAlignment="1">
      <alignment horizontal="center" vertical="center" wrapText="1"/>
    </xf>
    <xf numFmtId="0" fontId="17" fillId="0" borderId="0" xfId="0" applyFont="1"/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167" fontId="7" fillId="0" borderId="10" xfId="0" applyNumberFormat="1" applyFont="1" applyBorder="1" applyAlignment="1">
      <alignment horizontal="center" vertical="center" wrapText="1"/>
    </xf>
    <xf numFmtId="165" fontId="0" fillId="0" borderId="25" xfId="0" applyNumberFormat="1" applyBorder="1"/>
    <xf numFmtId="165" fontId="16" fillId="0" borderId="21" xfId="0" applyNumberFormat="1" applyFont="1" applyBorder="1" applyAlignment="1">
      <alignment horizontal="center" vertical="center" wrapText="1"/>
    </xf>
    <xf numFmtId="165" fontId="0" fillId="0" borderId="26" xfId="0" applyNumberFormat="1" applyBorder="1"/>
    <xf numFmtId="165" fontId="16" fillId="0" borderId="27" xfId="0" applyNumberFormat="1" applyFont="1" applyBorder="1" applyAlignment="1">
      <alignment horizontal="center" vertical="center" wrapText="1"/>
    </xf>
    <xf numFmtId="165" fontId="0" fillId="0" borderId="14" xfId="0" applyNumberFormat="1" applyBorder="1"/>
    <xf numFmtId="0" fontId="12" fillId="0" borderId="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 readingOrder="2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4">
    <cellStyle name="Col_head" xfId="1" xr:uid="{7674B51E-A4F4-4195-8109-463A67785342}"/>
    <cellStyle name="Comma" xfId="3" builtinId="3"/>
    <cellStyle name="Normal" xfId="0" builtinId="0"/>
    <cellStyle name="Total_e" xfId="2" xr:uid="{D294B2FC-46BC-494C-B5BA-E5B9AAE715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81D9-1A3D-4741-8D3D-903EEC5E4257}">
  <dimension ref="B4:L46"/>
  <sheetViews>
    <sheetView showGridLines="0" rightToLeft="1" tabSelected="1" workbookViewId="0">
      <selection activeCell="N5" sqref="N5"/>
    </sheetView>
  </sheetViews>
  <sheetFormatPr defaultRowHeight="14.5"/>
  <cols>
    <col min="2" max="2" width="20.6328125" customWidth="1"/>
    <col min="3" max="12" width="9.90625" customWidth="1"/>
  </cols>
  <sheetData>
    <row r="4" spans="2:12" ht="12.75" customHeight="1">
      <c r="B4" s="63" t="s">
        <v>23</v>
      </c>
      <c r="C4" s="63"/>
      <c r="D4" s="63"/>
      <c r="E4" s="63"/>
      <c r="F4" s="63"/>
      <c r="G4" s="63"/>
      <c r="H4" s="63"/>
      <c r="I4" s="63"/>
      <c r="J4" s="63"/>
      <c r="K4" s="63"/>
      <c r="L4" s="48"/>
    </row>
    <row r="5" spans="2:12">
      <c r="B5" s="63"/>
      <c r="C5" s="63"/>
      <c r="D5" s="63"/>
      <c r="E5" s="63"/>
      <c r="F5" s="63"/>
      <c r="G5" s="63"/>
      <c r="H5" s="63"/>
      <c r="I5" s="63"/>
      <c r="J5" s="63"/>
      <c r="K5" s="63"/>
      <c r="L5" s="48"/>
    </row>
    <row r="7" spans="2:12" ht="14.15" customHeight="1">
      <c r="B7" s="64" t="s">
        <v>12</v>
      </c>
      <c r="C7" s="61" t="s">
        <v>13</v>
      </c>
      <c r="D7" s="62"/>
      <c r="E7" s="71" t="s">
        <v>14</v>
      </c>
      <c r="F7" s="72"/>
      <c r="G7" s="72"/>
      <c r="H7" s="72"/>
      <c r="I7" s="72"/>
      <c r="J7" s="72"/>
      <c r="K7" s="72"/>
      <c r="L7" s="72"/>
    </row>
    <row r="8" spans="2:12" ht="18.75" customHeight="1">
      <c r="B8" s="65"/>
      <c r="C8" s="51"/>
      <c r="D8" s="52"/>
      <c r="E8" s="66" t="s">
        <v>15</v>
      </c>
      <c r="F8" s="67"/>
      <c r="G8" s="67"/>
      <c r="H8" s="68"/>
      <c r="I8" s="69" t="s">
        <v>16</v>
      </c>
      <c r="J8" s="70"/>
      <c r="K8" s="70"/>
      <c r="L8" s="70"/>
    </row>
    <row r="9" spans="2:12" ht="18" customHeight="1">
      <c r="B9" s="1"/>
      <c r="C9" s="22" t="s">
        <v>18</v>
      </c>
      <c r="D9" s="22" t="s">
        <v>1</v>
      </c>
      <c r="E9" s="22" t="s">
        <v>18</v>
      </c>
      <c r="F9" s="22" t="s">
        <v>1</v>
      </c>
      <c r="G9" s="22" t="s">
        <v>0</v>
      </c>
      <c r="H9" s="22" t="s">
        <v>19</v>
      </c>
      <c r="I9" s="22" t="s">
        <v>18</v>
      </c>
      <c r="J9" s="28" t="s">
        <v>1</v>
      </c>
      <c r="K9" s="22" t="s">
        <v>0</v>
      </c>
      <c r="L9" s="49" t="s">
        <v>19</v>
      </c>
    </row>
    <row r="10" spans="2:12">
      <c r="B10" s="27" t="s">
        <v>0</v>
      </c>
      <c r="C10" s="36">
        <v>23673</v>
      </c>
      <c r="D10" s="37">
        <v>29235</v>
      </c>
      <c r="E10" s="22">
        <v>516</v>
      </c>
      <c r="F10" s="22">
        <v>2738</v>
      </c>
      <c r="G10" s="28">
        <f t="shared" ref="G10:G18" si="0">F10+E10</f>
        <v>3254</v>
      </c>
      <c r="H10" s="28">
        <v>100</v>
      </c>
      <c r="I10" s="28">
        <v>19372</v>
      </c>
      <c r="J10" s="28">
        <v>20003</v>
      </c>
      <c r="K10" s="28">
        <f>J10+I10</f>
        <v>39375</v>
      </c>
      <c r="L10" s="49">
        <v>100</v>
      </c>
    </row>
    <row r="11" spans="2:12">
      <c r="B11" s="1" t="s">
        <v>2</v>
      </c>
      <c r="C11" s="31">
        <v>1977</v>
      </c>
      <c r="D11" s="32">
        <v>1470</v>
      </c>
      <c r="E11" s="4">
        <v>16</v>
      </c>
      <c r="F11" s="2">
        <v>13</v>
      </c>
      <c r="G11" s="29">
        <f t="shared" si="0"/>
        <v>29</v>
      </c>
      <c r="H11" s="23">
        <f>G11/G10*100</f>
        <v>0.89121081745543951</v>
      </c>
      <c r="I11" s="3">
        <v>1453</v>
      </c>
      <c r="J11" s="3">
        <v>1223</v>
      </c>
      <c r="K11" s="29">
        <f t="shared" ref="K11:K18" si="1">J11+I11</f>
        <v>2676</v>
      </c>
      <c r="L11" s="23">
        <f>K11/K10*100</f>
        <v>6.7961904761904766</v>
      </c>
    </row>
    <row r="12" spans="2:12" ht="16" customHeight="1">
      <c r="B12" s="1" t="s">
        <v>3</v>
      </c>
      <c r="C12" s="31">
        <v>368</v>
      </c>
      <c r="D12" s="32">
        <v>8789</v>
      </c>
      <c r="E12" s="4">
        <v>14</v>
      </c>
      <c r="F12" s="5">
        <v>1727</v>
      </c>
      <c r="G12" s="29">
        <f t="shared" si="0"/>
        <v>1741</v>
      </c>
      <c r="H12" s="23">
        <f>G12/G10*100</f>
        <v>53.503380454824836</v>
      </c>
      <c r="I12" s="23">
        <v>275</v>
      </c>
      <c r="J12" s="3">
        <v>5005</v>
      </c>
      <c r="K12" s="29">
        <f t="shared" si="1"/>
        <v>5280</v>
      </c>
      <c r="L12" s="23">
        <f>K12/K10*100</f>
        <v>13.40952380952381</v>
      </c>
    </row>
    <row r="13" spans="2:12">
      <c r="B13" s="6" t="s">
        <v>4</v>
      </c>
      <c r="C13" s="31">
        <v>7577</v>
      </c>
      <c r="D13" s="32">
        <v>5046</v>
      </c>
      <c r="E13" s="4">
        <v>227</v>
      </c>
      <c r="F13" s="5">
        <v>180</v>
      </c>
      <c r="G13" s="29">
        <f t="shared" si="0"/>
        <v>407</v>
      </c>
      <c r="H13" s="23">
        <f>G13/G10*100</f>
        <v>12.507682851874616</v>
      </c>
      <c r="I13" s="23">
        <v>6352</v>
      </c>
      <c r="J13" s="3">
        <v>3748</v>
      </c>
      <c r="K13" s="29">
        <f t="shared" si="1"/>
        <v>10100</v>
      </c>
      <c r="L13" s="23">
        <f>K13/K10*100</f>
        <v>25.650793650793652</v>
      </c>
    </row>
    <row r="14" spans="2:12">
      <c r="B14" s="7" t="s">
        <v>5</v>
      </c>
      <c r="C14" s="33">
        <v>2049</v>
      </c>
      <c r="D14" s="32">
        <v>5131</v>
      </c>
      <c r="E14" s="8">
        <v>54</v>
      </c>
      <c r="F14" s="5">
        <v>268</v>
      </c>
      <c r="G14" s="29">
        <f t="shared" si="0"/>
        <v>322</v>
      </c>
      <c r="H14" s="23">
        <f>G14/G10*100</f>
        <v>9.8955132145052254</v>
      </c>
      <c r="I14" s="23">
        <v>1713</v>
      </c>
      <c r="J14" s="3">
        <v>3441</v>
      </c>
      <c r="K14" s="29">
        <f t="shared" si="1"/>
        <v>5154</v>
      </c>
      <c r="L14" s="23">
        <f>K14/K10*100</f>
        <v>13.08952380952381</v>
      </c>
    </row>
    <row r="15" spans="2:12">
      <c r="B15" s="7" t="s">
        <v>6</v>
      </c>
      <c r="C15" s="33">
        <v>844</v>
      </c>
      <c r="D15" s="32">
        <v>1934</v>
      </c>
      <c r="E15" s="8">
        <v>19</v>
      </c>
      <c r="F15" s="5">
        <v>105</v>
      </c>
      <c r="G15" s="29">
        <f t="shared" si="0"/>
        <v>124</v>
      </c>
      <c r="H15" s="23">
        <f>G15/G10*100</f>
        <v>3.810694529809465</v>
      </c>
      <c r="I15" s="23">
        <v>754</v>
      </c>
      <c r="J15" s="3">
        <v>1488</v>
      </c>
      <c r="K15" s="29">
        <f t="shared" si="1"/>
        <v>2242</v>
      </c>
      <c r="L15" s="23">
        <f>K15/K10*100</f>
        <v>5.6939682539682543</v>
      </c>
    </row>
    <row r="16" spans="2:12">
      <c r="B16" s="6" t="s">
        <v>7</v>
      </c>
      <c r="C16" s="31">
        <v>2342</v>
      </c>
      <c r="D16" s="32">
        <v>1823</v>
      </c>
      <c r="E16" s="4">
        <v>59</v>
      </c>
      <c r="F16" s="5">
        <v>178</v>
      </c>
      <c r="G16" s="29">
        <f t="shared" si="0"/>
        <v>237</v>
      </c>
      <c r="H16" s="23">
        <f>G16/G10*100</f>
        <v>7.2833435771358328</v>
      </c>
      <c r="I16" s="23">
        <v>1716</v>
      </c>
      <c r="J16" s="3">
        <v>1040</v>
      </c>
      <c r="K16" s="29">
        <f t="shared" si="1"/>
        <v>2756</v>
      </c>
      <c r="L16" s="23">
        <f>K16/K10*100</f>
        <v>6.999365079365079</v>
      </c>
    </row>
    <row r="17" spans="2:12">
      <c r="B17" s="9" t="s">
        <v>21</v>
      </c>
      <c r="C17" s="31">
        <v>4487</v>
      </c>
      <c r="D17" s="32">
        <v>2372</v>
      </c>
      <c r="E17" s="10">
        <v>90</v>
      </c>
      <c r="F17" s="11">
        <v>149</v>
      </c>
      <c r="G17" s="29">
        <f t="shared" si="0"/>
        <v>239</v>
      </c>
      <c r="H17" s="45">
        <f>G17/G10*100</f>
        <v>7.3448063921327593</v>
      </c>
      <c r="I17" s="20">
        <v>3733</v>
      </c>
      <c r="J17" s="3">
        <v>1883</v>
      </c>
      <c r="K17" s="29">
        <f t="shared" si="1"/>
        <v>5616</v>
      </c>
      <c r="L17" s="23">
        <f>K17/K10*100</f>
        <v>14.262857142857143</v>
      </c>
    </row>
    <row r="18" spans="2:12">
      <c r="B18" s="12" t="s">
        <v>9</v>
      </c>
      <c r="C18" s="34">
        <v>4027</v>
      </c>
      <c r="D18" s="35">
        <v>2670</v>
      </c>
      <c r="E18" s="13">
        <v>37</v>
      </c>
      <c r="F18" s="14">
        <v>118</v>
      </c>
      <c r="G18" s="30">
        <f t="shared" si="0"/>
        <v>155</v>
      </c>
      <c r="H18" s="46">
        <f>G18/G10*100</f>
        <v>4.7633681622618314</v>
      </c>
      <c r="I18" s="25">
        <v>3374</v>
      </c>
      <c r="J18" s="26">
        <v>2175</v>
      </c>
      <c r="K18" s="30">
        <f t="shared" si="1"/>
        <v>5549</v>
      </c>
      <c r="L18" s="46">
        <f>K18/K10*100</f>
        <v>14.092698412698413</v>
      </c>
    </row>
    <row r="19" spans="2:12" ht="8.15" customHeight="1">
      <c r="B19" s="6"/>
      <c r="C19" s="15"/>
      <c r="D19" s="15"/>
      <c r="E19" s="15"/>
      <c r="F19" s="16"/>
      <c r="G19" s="24"/>
      <c r="H19" s="24"/>
      <c r="I19" s="24"/>
      <c r="J19" s="24"/>
      <c r="K19" s="54"/>
      <c r="L19" s="40"/>
    </row>
    <row r="20" spans="2:12" ht="8.15" customHeight="1">
      <c r="B20" s="6"/>
      <c r="C20" s="42"/>
      <c r="D20" s="42"/>
      <c r="E20" s="42"/>
      <c r="F20" s="43"/>
      <c r="G20" s="44"/>
      <c r="H20" s="44"/>
      <c r="I20" s="44"/>
      <c r="J20" s="44"/>
      <c r="K20" s="40"/>
      <c r="L20" s="40"/>
    </row>
    <row r="21" spans="2:12">
      <c r="B21" s="59" t="s">
        <v>10</v>
      </c>
      <c r="C21" s="59"/>
      <c r="D21" s="59"/>
      <c r="E21" s="59"/>
      <c r="F21" s="59"/>
      <c r="G21" s="60"/>
      <c r="H21" s="60"/>
      <c r="I21" s="60"/>
      <c r="J21" s="60"/>
      <c r="K21" s="60"/>
      <c r="L21" s="47"/>
    </row>
    <row r="22" spans="2:12">
      <c r="B22" s="27" t="s">
        <v>0</v>
      </c>
      <c r="C22" s="36">
        <v>10309</v>
      </c>
      <c r="D22" s="37">
        <v>9648</v>
      </c>
      <c r="E22" s="22">
        <v>178</v>
      </c>
      <c r="F22" s="22">
        <v>635</v>
      </c>
      <c r="G22" s="28">
        <f>F22+E22</f>
        <v>813</v>
      </c>
      <c r="H22" s="28">
        <v>100</v>
      </c>
      <c r="I22" s="28">
        <v>8843</v>
      </c>
      <c r="J22" s="28">
        <v>7228</v>
      </c>
      <c r="K22" s="28">
        <f>J22+I22</f>
        <v>16071</v>
      </c>
      <c r="L22" s="28">
        <v>100</v>
      </c>
    </row>
    <row r="23" spans="2:12">
      <c r="B23" s="1" t="s">
        <v>2</v>
      </c>
      <c r="C23" s="31">
        <v>839</v>
      </c>
      <c r="D23" s="32">
        <v>378</v>
      </c>
      <c r="E23" s="4">
        <v>7</v>
      </c>
      <c r="F23" s="2">
        <v>4</v>
      </c>
      <c r="G23" s="29">
        <f t="shared" ref="G23:G30" si="2">F23+E23</f>
        <v>11</v>
      </c>
      <c r="H23" s="23">
        <f>G23/G22*100</f>
        <v>1.3530135301353015</v>
      </c>
      <c r="I23" s="3">
        <v>683</v>
      </c>
      <c r="J23" s="3">
        <v>320</v>
      </c>
      <c r="K23" s="29">
        <f t="shared" ref="K23:K30" si="3">J23+I23</f>
        <v>1003</v>
      </c>
      <c r="L23" s="23">
        <f>K23/K22*100</f>
        <v>6.2410553170306766</v>
      </c>
    </row>
    <row r="24" spans="2:12">
      <c r="B24" s="1" t="s">
        <v>3</v>
      </c>
      <c r="C24" s="31">
        <v>61</v>
      </c>
      <c r="D24" s="32">
        <v>1774</v>
      </c>
      <c r="E24" s="4">
        <v>0</v>
      </c>
      <c r="F24" s="5">
        <v>326</v>
      </c>
      <c r="G24" s="29">
        <f t="shared" si="2"/>
        <v>326</v>
      </c>
      <c r="H24" s="23">
        <f>G24/G22*100</f>
        <v>40.098400984009842</v>
      </c>
      <c r="I24" s="23">
        <v>56</v>
      </c>
      <c r="J24" s="3">
        <v>1164</v>
      </c>
      <c r="K24" s="29">
        <f t="shared" si="3"/>
        <v>1220</v>
      </c>
      <c r="L24" s="23">
        <f>K24/K22*100</f>
        <v>7.5913135461390082</v>
      </c>
    </row>
    <row r="25" spans="2:12">
      <c r="B25" s="6" t="s">
        <v>4</v>
      </c>
      <c r="C25" s="31">
        <v>2438</v>
      </c>
      <c r="D25" s="32">
        <v>1331</v>
      </c>
      <c r="E25" s="4">
        <v>80</v>
      </c>
      <c r="F25" s="5">
        <v>57</v>
      </c>
      <c r="G25" s="29">
        <f t="shared" si="2"/>
        <v>137</v>
      </c>
      <c r="H25" s="23">
        <f>G25/G22*100</f>
        <v>16.851168511685117</v>
      </c>
      <c r="I25" s="23">
        <v>2144</v>
      </c>
      <c r="J25" s="3">
        <v>1028</v>
      </c>
      <c r="K25" s="29">
        <f t="shared" si="3"/>
        <v>3172</v>
      </c>
      <c r="L25" s="23">
        <f>K25/K22*100</f>
        <v>19.73741521996142</v>
      </c>
    </row>
    <row r="26" spans="2:12">
      <c r="B26" s="7" t="s">
        <v>5</v>
      </c>
      <c r="C26" s="33">
        <v>982</v>
      </c>
      <c r="D26" s="32">
        <v>1774</v>
      </c>
      <c r="E26" s="8">
        <v>22</v>
      </c>
      <c r="F26" s="5">
        <v>74</v>
      </c>
      <c r="G26" s="29">
        <f t="shared" si="2"/>
        <v>96</v>
      </c>
      <c r="H26" s="23">
        <f>G26/G22*100</f>
        <v>11.808118081180812</v>
      </c>
      <c r="I26" s="23">
        <v>817</v>
      </c>
      <c r="J26" s="3">
        <v>1284</v>
      </c>
      <c r="K26" s="29">
        <f t="shared" si="3"/>
        <v>2101</v>
      </c>
      <c r="L26" s="23">
        <f>K26/K22*100</f>
        <v>13.073237508555785</v>
      </c>
    </row>
    <row r="27" spans="2:12">
      <c r="B27" s="7" t="s">
        <v>6</v>
      </c>
      <c r="C27" s="33">
        <v>324</v>
      </c>
      <c r="D27" s="32">
        <v>855</v>
      </c>
      <c r="E27" s="8">
        <v>11</v>
      </c>
      <c r="F27" s="5">
        <v>56</v>
      </c>
      <c r="G27" s="29">
        <f t="shared" si="2"/>
        <v>67</v>
      </c>
      <c r="H27" s="23">
        <f>G27/G22*100</f>
        <v>8.2410824108241076</v>
      </c>
      <c r="I27" s="23">
        <v>289</v>
      </c>
      <c r="J27" s="3">
        <v>635</v>
      </c>
      <c r="K27" s="29">
        <f t="shared" si="3"/>
        <v>924</v>
      </c>
      <c r="L27" s="23">
        <f>K27/K22*100</f>
        <v>5.7494866529774127</v>
      </c>
    </row>
    <row r="28" spans="2:12">
      <c r="B28" s="6" t="s">
        <v>7</v>
      </c>
      <c r="C28" s="31">
        <v>543</v>
      </c>
      <c r="D28" s="32">
        <v>348</v>
      </c>
      <c r="E28" s="4">
        <v>4</v>
      </c>
      <c r="F28" s="5">
        <v>18</v>
      </c>
      <c r="G28" s="29">
        <f t="shared" si="2"/>
        <v>22</v>
      </c>
      <c r="H28" s="23">
        <f>G28/G22*100</f>
        <v>2.7060270602706029</v>
      </c>
      <c r="I28" s="23">
        <v>413</v>
      </c>
      <c r="J28" s="3">
        <v>151</v>
      </c>
      <c r="K28" s="29">
        <f t="shared" si="3"/>
        <v>564</v>
      </c>
      <c r="L28" s="23">
        <f>K28/K22*100</f>
        <v>3.5094269180511479</v>
      </c>
    </row>
    <row r="29" spans="2:12">
      <c r="B29" s="9" t="s">
        <v>8</v>
      </c>
      <c r="C29" s="31">
        <v>2501</v>
      </c>
      <c r="D29" s="32">
        <v>1436</v>
      </c>
      <c r="E29" s="10">
        <v>27</v>
      </c>
      <c r="F29" s="11">
        <v>57</v>
      </c>
      <c r="G29" s="29">
        <f t="shared" si="2"/>
        <v>84</v>
      </c>
      <c r="H29" s="45">
        <f>G29/G22*100</f>
        <v>10.332103321033211</v>
      </c>
      <c r="I29" s="20">
        <v>2212</v>
      </c>
      <c r="J29" s="3">
        <v>1205</v>
      </c>
      <c r="K29" s="29">
        <f t="shared" si="3"/>
        <v>3417</v>
      </c>
      <c r="L29" s="23">
        <f>K29/K22*100</f>
        <v>21.261900317341794</v>
      </c>
    </row>
    <row r="30" spans="2:12">
      <c r="B30" s="12" t="s">
        <v>9</v>
      </c>
      <c r="C30" s="34">
        <v>2621</v>
      </c>
      <c r="D30" s="35">
        <v>1752</v>
      </c>
      <c r="E30" s="13">
        <v>26</v>
      </c>
      <c r="F30" s="14">
        <v>43</v>
      </c>
      <c r="G30" s="30">
        <f t="shared" si="2"/>
        <v>69</v>
      </c>
      <c r="H30" s="46">
        <f>G30/G22*100</f>
        <v>8.4870848708487081</v>
      </c>
      <c r="I30" s="25">
        <v>2229</v>
      </c>
      <c r="J30" s="26">
        <v>1441</v>
      </c>
      <c r="K30" s="55">
        <f t="shared" si="3"/>
        <v>3670</v>
      </c>
      <c r="L30" s="46">
        <f>K30/K22*100</f>
        <v>22.836164519942752</v>
      </c>
    </row>
    <row r="31" spans="2:12" ht="8.15" customHeight="1">
      <c r="B31" s="6"/>
      <c r="C31" s="15"/>
      <c r="D31" s="15"/>
      <c r="E31" s="15"/>
      <c r="F31" s="16"/>
      <c r="G31" s="24"/>
      <c r="H31" s="24"/>
      <c r="I31" s="24"/>
      <c r="J31" s="24"/>
      <c r="K31" s="17"/>
      <c r="L31" s="56"/>
    </row>
    <row r="32" spans="2:12" ht="8.15" customHeight="1">
      <c r="B32" s="6"/>
      <c r="C32" s="42"/>
      <c r="D32" s="42"/>
      <c r="E32" s="42"/>
      <c r="F32" s="43"/>
      <c r="G32" s="44"/>
      <c r="H32" s="44"/>
      <c r="I32" s="44"/>
      <c r="J32" s="44"/>
      <c r="K32" s="40"/>
      <c r="L32" s="40"/>
    </row>
    <row r="33" spans="2:12">
      <c r="B33" s="59" t="s">
        <v>11</v>
      </c>
      <c r="C33" s="59"/>
      <c r="D33" s="59"/>
      <c r="E33" s="59"/>
      <c r="F33" s="59"/>
      <c r="G33" s="60"/>
      <c r="H33" s="60"/>
      <c r="I33" s="60"/>
      <c r="J33" s="60"/>
      <c r="K33" s="60"/>
      <c r="L33" s="47"/>
    </row>
    <row r="34" spans="2:12">
      <c r="B34" s="27" t="s">
        <v>0</v>
      </c>
      <c r="C34" s="36">
        <v>13364</v>
      </c>
      <c r="D34" s="37">
        <v>19587</v>
      </c>
      <c r="E34" s="22">
        <v>338</v>
      </c>
      <c r="F34" s="22">
        <v>2103</v>
      </c>
      <c r="G34" s="28">
        <f>F34+E34</f>
        <v>2441</v>
      </c>
      <c r="H34" s="28">
        <v>100</v>
      </c>
      <c r="I34" s="28">
        <v>10529</v>
      </c>
      <c r="J34" s="28">
        <v>12775</v>
      </c>
      <c r="K34" s="28">
        <f>J34+I34</f>
        <v>23304</v>
      </c>
      <c r="L34" s="28">
        <v>100</v>
      </c>
    </row>
    <row r="35" spans="2:12" ht="16.5" customHeight="1">
      <c r="B35" s="1" t="s">
        <v>2</v>
      </c>
      <c r="C35" s="31">
        <v>1138</v>
      </c>
      <c r="D35" s="32">
        <v>1092</v>
      </c>
      <c r="E35" s="4">
        <v>9</v>
      </c>
      <c r="F35" s="2">
        <v>9</v>
      </c>
      <c r="G35" s="29">
        <f t="shared" ref="G35:G42" si="4">F35+E35</f>
        <v>18</v>
      </c>
      <c r="H35" s="23">
        <f>G35/G34*100</f>
        <v>0.73740270380991391</v>
      </c>
      <c r="I35" s="3">
        <v>770</v>
      </c>
      <c r="J35" s="3">
        <v>903</v>
      </c>
      <c r="K35" s="29">
        <f t="shared" ref="K35:K42" si="5">J35+I35</f>
        <v>1673</v>
      </c>
      <c r="L35" s="23">
        <f>K35/K34*100</f>
        <v>7.1790250600755234</v>
      </c>
    </row>
    <row r="36" spans="2:12">
      <c r="B36" s="1" t="s">
        <v>3</v>
      </c>
      <c r="C36" s="31">
        <v>307</v>
      </c>
      <c r="D36" s="32">
        <v>7015</v>
      </c>
      <c r="E36" s="4">
        <v>13</v>
      </c>
      <c r="F36" s="5">
        <v>1401</v>
      </c>
      <c r="G36" s="29">
        <f t="shared" si="4"/>
        <v>1414</v>
      </c>
      <c r="H36" s="23">
        <f>G36/G34*100</f>
        <v>57.927079065956576</v>
      </c>
      <c r="I36" s="23">
        <v>219</v>
      </c>
      <c r="J36" s="3">
        <v>3841</v>
      </c>
      <c r="K36" s="29">
        <f t="shared" si="5"/>
        <v>4060</v>
      </c>
      <c r="L36" s="23">
        <f>K36/K34*100</f>
        <v>17.42190181943014</v>
      </c>
    </row>
    <row r="37" spans="2:12">
      <c r="B37" s="6" t="s">
        <v>4</v>
      </c>
      <c r="C37" s="31">
        <v>5139</v>
      </c>
      <c r="D37" s="32">
        <v>3715</v>
      </c>
      <c r="E37" s="4">
        <v>147</v>
      </c>
      <c r="F37" s="5">
        <v>123</v>
      </c>
      <c r="G37" s="29">
        <f t="shared" si="4"/>
        <v>270</v>
      </c>
      <c r="H37" s="23">
        <f>G37/G34*100</f>
        <v>11.06104055714871</v>
      </c>
      <c r="I37" s="23">
        <v>4208</v>
      </c>
      <c r="J37" s="3">
        <v>2720</v>
      </c>
      <c r="K37" s="29">
        <f t="shared" si="5"/>
        <v>6928</v>
      </c>
      <c r="L37" s="23">
        <f>K37/K34*100</f>
        <v>29.728801922416753</v>
      </c>
    </row>
    <row r="38" spans="2:12">
      <c r="B38" s="7" t="s">
        <v>5</v>
      </c>
      <c r="C38" s="33">
        <v>1067</v>
      </c>
      <c r="D38" s="32">
        <v>3357</v>
      </c>
      <c r="E38" s="8">
        <v>32</v>
      </c>
      <c r="F38" s="5">
        <v>194</v>
      </c>
      <c r="G38" s="29">
        <f t="shared" si="4"/>
        <v>226</v>
      </c>
      <c r="H38" s="23">
        <f>G38/G34*100</f>
        <v>9.2585006145022533</v>
      </c>
      <c r="I38" s="23">
        <v>896</v>
      </c>
      <c r="J38" s="3">
        <v>2157</v>
      </c>
      <c r="K38" s="29">
        <f t="shared" si="5"/>
        <v>3053</v>
      </c>
      <c r="L38" s="23">
        <f>K38/K34*100</f>
        <v>13.100755235152764</v>
      </c>
    </row>
    <row r="39" spans="2:12">
      <c r="B39" s="7" t="s">
        <v>6</v>
      </c>
      <c r="C39" s="33">
        <v>520</v>
      </c>
      <c r="D39" s="32">
        <v>1079</v>
      </c>
      <c r="E39" s="8">
        <v>8</v>
      </c>
      <c r="F39" s="5">
        <v>49</v>
      </c>
      <c r="G39" s="29">
        <f t="shared" si="4"/>
        <v>57</v>
      </c>
      <c r="H39" s="23">
        <f>G39/G34*100</f>
        <v>2.3351085620647276</v>
      </c>
      <c r="I39" s="23">
        <v>465</v>
      </c>
      <c r="J39" s="3">
        <v>853</v>
      </c>
      <c r="K39" s="29">
        <f t="shared" si="5"/>
        <v>1318</v>
      </c>
      <c r="L39" s="23">
        <f>K39/K34*100</f>
        <v>5.6556814280810164</v>
      </c>
    </row>
    <row r="40" spans="2:12">
      <c r="B40" s="6" t="s">
        <v>7</v>
      </c>
      <c r="C40" s="31">
        <v>1799</v>
      </c>
      <c r="D40" s="32">
        <v>1475</v>
      </c>
      <c r="E40" s="4">
        <v>55</v>
      </c>
      <c r="F40" s="5">
        <v>160</v>
      </c>
      <c r="G40" s="29">
        <f t="shared" si="4"/>
        <v>215</v>
      </c>
      <c r="H40" s="23">
        <f>G40/G34*100</f>
        <v>8.8078656288406378</v>
      </c>
      <c r="I40" s="23">
        <v>1303</v>
      </c>
      <c r="J40" s="3">
        <v>889</v>
      </c>
      <c r="K40" s="29">
        <f t="shared" si="5"/>
        <v>2192</v>
      </c>
      <c r="L40" s="23">
        <f>K40/K34*100</f>
        <v>9.4061105389632687</v>
      </c>
    </row>
    <row r="41" spans="2:12">
      <c r="B41" s="9" t="s">
        <v>21</v>
      </c>
      <c r="C41" s="31">
        <v>1986</v>
      </c>
      <c r="D41" s="32">
        <v>936</v>
      </c>
      <c r="E41" s="10">
        <v>63</v>
      </c>
      <c r="F41" s="11">
        <v>92</v>
      </c>
      <c r="G41" s="29">
        <f t="shared" si="4"/>
        <v>155</v>
      </c>
      <c r="H41" s="45">
        <f>G41/G34*100</f>
        <v>6.3498566161409258</v>
      </c>
      <c r="I41" s="20">
        <v>1521</v>
      </c>
      <c r="J41" s="3">
        <v>678</v>
      </c>
      <c r="K41" s="29">
        <f t="shared" si="5"/>
        <v>2199</v>
      </c>
      <c r="L41" s="23">
        <f>K41/K34*100</f>
        <v>9.436148300720907</v>
      </c>
    </row>
    <row r="42" spans="2:12">
      <c r="B42" s="12" t="s">
        <v>9</v>
      </c>
      <c r="C42" s="34">
        <v>1406</v>
      </c>
      <c r="D42" s="35">
        <v>918</v>
      </c>
      <c r="E42" s="13">
        <v>11</v>
      </c>
      <c r="F42" s="14">
        <v>75</v>
      </c>
      <c r="G42" s="30">
        <f t="shared" si="4"/>
        <v>86</v>
      </c>
      <c r="H42" s="46">
        <f>G42/G34*100</f>
        <v>3.5231462515362555</v>
      </c>
      <c r="I42" s="25">
        <v>1145</v>
      </c>
      <c r="J42" s="26">
        <v>734</v>
      </c>
      <c r="K42" s="57">
        <f t="shared" si="5"/>
        <v>1879</v>
      </c>
      <c r="L42" s="53">
        <f>K42/K34*100</f>
        <v>8.0629934775145884</v>
      </c>
    </row>
    <row r="43" spans="2:12" ht="8.15" customHeight="1">
      <c r="B43" s="6"/>
      <c r="C43" s="15"/>
      <c r="D43" s="15"/>
      <c r="E43" s="15"/>
      <c r="F43" s="16"/>
      <c r="G43" s="24"/>
      <c r="H43" s="24"/>
      <c r="I43" s="24"/>
      <c r="J43" s="24"/>
      <c r="K43" s="58"/>
      <c r="L43" s="40"/>
    </row>
    <row r="44" spans="2:12">
      <c r="B44" s="18" t="s">
        <v>17</v>
      </c>
      <c r="C44" s="19"/>
      <c r="D44" s="19"/>
      <c r="E44" s="20"/>
      <c r="F44" s="20"/>
      <c r="G44" s="20"/>
      <c r="H44" s="20"/>
      <c r="I44" s="20"/>
      <c r="J44" s="20"/>
      <c r="K44" s="21"/>
      <c r="L44" s="21"/>
    </row>
    <row r="45" spans="2:12">
      <c r="B45" s="18" t="s">
        <v>20</v>
      </c>
      <c r="C45" s="38"/>
      <c r="D45" s="38"/>
      <c r="E45" s="39"/>
      <c r="F45" s="40"/>
      <c r="G45" s="40"/>
      <c r="H45" s="41"/>
      <c r="I45" s="40"/>
      <c r="J45" s="40"/>
      <c r="K45" s="40"/>
      <c r="L45" s="40"/>
    </row>
    <row r="46" spans="2:12">
      <c r="B46" s="50" t="s">
        <v>22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</row>
  </sheetData>
  <mergeCells count="8">
    <mergeCell ref="B33:K33"/>
    <mergeCell ref="C7:D7"/>
    <mergeCell ref="B4:K5"/>
    <mergeCell ref="B7:B8"/>
    <mergeCell ref="E8:H8"/>
    <mergeCell ref="B21:K21"/>
    <mergeCell ref="I8:L8"/>
    <mergeCell ref="E7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B1224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 Naftalovich</dc:creator>
  <cp:lastModifiedBy>Helya Bar Mag</cp:lastModifiedBy>
  <cp:lastPrinted>2022-07-18T07:36:42Z</cp:lastPrinted>
  <dcterms:created xsi:type="dcterms:W3CDTF">2022-07-18T05:25:36Z</dcterms:created>
  <dcterms:modified xsi:type="dcterms:W3CDTF">2025-01-01T07:36:33Z</dcterms:modified>
</cp:coreProperties>
</file>