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C70E4EC1-5436-4EA1-A7A3-898A0789F7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1124 " sheetId="4" r:id="rId1"/>
  </sheets>
  <definedNames>
    <definedName name="_xlnm.Print_Area" localSheetId="0">'B1124 '!$B$1:$F$87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4" l="1"/>
  <c r="F66" i="4"/>
  <c r="F67" i="4"/>
  <c r="F68" i="4"/>
  <c r="F69" i="4"/>
  <c r="F70" i="4"/>
  <c r="F71" i="4"/>
  <c r="F72" i="4"/>
  <c r="F73" i="4"/>
  <c r="F64" i="4"/>
  <c r="F39" i="4"/>
  <c r="F40" i="4"/>
  <c r="F41" i="4"/>
  <c r="F42" i="4"/>
  <c r="F43" i="4"/>
  <c r="F44" i="4"/>
  <c r="F45" i="4"/>
  <c r="F46" i="4"/>
  <c r="F47" i="4"/>
  <c r="F38" i="4"/>
  <c r="F11" i="4"/>
  <c r="F12" i="4"/>
  <c r="F13" i="4"/>
  <c r="F14" i="4"/>
  <c r="F15" i="4"/>
  <c r="F26" i="4" s="1"/>
  <c r="F16" i="4"/>
  <c r="F17" i="4"/>
  <c r="F18" i="4"/>
  <c r="F19" i="4"/>
  <c r="F10" i="4"/>
  <c r="E77" i="4"/>
  <c r="E78" i="4"/>
  <c r="E79" i="4"/>
  <c r="E80" i="4"/>
  <c r="E81" i="4"/>
  <c r="E82" i="4"/>
  <c r="E83" i="4"/>
  <c r="E84" i="4"/>
  <c r="E76" i="4"/>
  <c r="E51" i="4"/>
  <c r="E52" i="4"/>
  <c r="E53" i="4"/>
  <c r="E54" i="4"/>
  <c r="E55" i="4"/>
  <c r="E56" i="4"/>
  <c r="E57" i="4"/>
  <c r="E58" i="4"/>
  <c r="E50" i="4"/>
  <c r="E23" i="4"/>
  <c r="E24" i="4"/>
  <c r="E25" i="4"/>
  <c r="E26" i="4"/>
  <c r="E27" i="4"/>
  <c r="E28" i="4"/>
  <c r="E29" i="4"/>
  <c r="E30" i="4"/>
  <c r="E22" i="4"/>
  <c r="D77" i="4"/>
  <c r="D78" i="4"/>
  <c r="D79" i="4"/>
  <c r="D80" i="4"/>
  <c r="D81" i="4"/>
  <c r="D82" i="4"/>
  <c r="D83" i="4"/>
  <c r="D84" i="4"/>
  <c r="D76" i="4"/>
  <c r="D51" i="4"/>
  <c r="D52" i="4"/>
  <c r="D53" i="4"/>
  <c r="D54" i="4"/>
  <c r="D55" i="4"/>
  <c r="D56" i="4"/>
  <c r="D57" i="4"/>
  <c r="D58" i="4"/>
  <c r="D50" i="4"/>
  <c r="D23" i="4"/>
  <c r="D24" i="4"/>
  <c r="D25" i="4"/>
  <c r="D26" i="4"/>
  <c r="D27" i="4"/>
  <c r="D28" i="4"/>
  <c r="D29" i="4"/>
  <c r="D30" i="4"/>
  <c r="D22" i="4"/>
  <c r="C77" i="4"/>
  <c r="C78" i="4"/>
  <c r="C79" i="4"/>
  <c r="C80" i="4"/>
  <c r="C81" i="4"/>
  <c r="C82" i="4"/>
  <c r="C83" i="4"/>
  <c r="C84" i="4"/>
  <c r="C76" i="4"/>
  <c r="C51" i="4"/>
  <c r="C52" i="4"/>
  <c r="C53" i="4"/>
  <c r="C54" i="4"/>
  <c r="C55" i="4"/>
  <c r="C56" i="4"/>
  <c r="C57" i="4"/>
  <c r="C58" i="4"/>
  <c r="C50" i="4"/>
  <c r="C23" i="4"/>
  <c r="C24" i="4"/>
  <c r="C25" i="4"/>
  <c r="C26" i="4"/>
  <c r="C27" i="4"/>
  <c r="C28" i="4"/>
  <c r="C29" i="4"/>
  <c r="C30" i="4"/>
  <c r="C22" i="4"/>
  <c r="F78" i="4" l="1"/>
  <c r="F76" i="4"/>
  <c r="F25" i="4"/>
  <c r="F24" i="4"/>
  <c r="F54" i="4"/>
  <c r="F23" i="4"/>
  <c r="F53" i="4"/>
  <c r="F52" i="4"/>
  <c r="F51" i="4"/>
  <c r="F77" i="4"/>
  <c r="F84" i="4"/>
  <c r="F83" i="4"/>
  <c r="F30" i="4"/>
  <c r="F82" i="4"/>
  <c r="F81" i="4"/>
  <c r="F80" i="4"/>
  <c r="F79" i="4"/>
  <c r="F55" i="4"/>
  <c r="F27" i="4"/>
  <c r="F58" i="4"/>
  <c r="F50" i="4"/>
  <c r="F22" i="4"/>
  <c r="F57" i="4"/>
  <c r="F56" i="4"/>
  <c r="F29" i="4"/>
  <c r="F28" i="4"/>
</calcChain>
</file>

<file path=xl/sharedStrings.xml><?xml version="1.0" encoding="utf-8"?>
<sst xmlns="http://schemas.openxmlformats.org/spreadsheetml/2006/main" count="91" uniqueCount="25">
  <si>
    <t>תחום לימוד</t>
  </si>
  <si>
    <t>סך הכול</t>
  </si>
  <si>
    <t>לא-חרדים</t>
  </si>
  <si>
    <t>מקור: הלשכה המרכזית לסטטיסטיקה</t>
  </si>
  <si>
    <t>סה"כ</t>
  </si>
  <si>
    <t>אחוזים</t>
  </si>
  <si>
    <t>מקצועות  עזר רפואיים</t>
  </si>
  <si>
    <t xml:space="preserve">רפואה  </t>
  </si>
  <si>
    <t>משפטים</t>
  </si>
  <si>
    <t>עסקים</t>
  </si>
  <si>
    <t>מדעי החברה</t>
  </si>
  <si>
    <t>מדעי הרוח</t>
  </si>
  <si>
    <t>הנדסה ואדריכלות</t>
  </si>
  <si>
    <t>חינוך והכשרה להוראה</t>
  </si>
  <si>
    <t>  יהודים ואחרים</t>
  </si>
  <si>
    <t>חרדי- ביה"ס האחרון בו הסטודנט למד בפיקוח חרדי</t>
  </si>
  <si>
    <t>סך הכל ישראל</t>
  </si>
  <si>
    <t>סך הכל</t>
  </si>
  <si>
    <t>נשים</t>
  </si>
  <si>
    <t>גברים</t>
  </si>
  <si>
    <t xml:space="preserve">מדעי הטבע ומדעי המחשב </t>
  </si>
  <si>
    <t>מדעי הטבע  ומדעי המחשב</t>
  </si>
  <si>
    <r>
      <t>חרדים</t>
    </r>
    <r>
      <rPr>
        <sz val="8"/>
        <rFont val="Arial"/>
        <family val="2"/>
      </rPr>
      <t>(1)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</si>
  <si>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>משנת תשפ"ג לא נעשה תיקון לפיקוח של משרד החינוך וספירה בוצע לפי פיקוח חרדי בלבד.</t>
    </r>
  </si>
  <si>
    <r>
      <t>לוח ב/11 סטודנטים לתואר ראשון במוסדות להשכלה גבוהה</t>
    </r>
    <r>
      <rPr>
        <b/>
        <sz val="10"/>
        <color indexed="8"/>
        <rFont val="Arial"/>
        <family val="2"/>
      </rPr>
      <t xml:space="preserve">
לפי תחום לימוד וקבוצת אוכלוסייה, תשפ"ד 2023/24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</si>
</sst>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General_)"/>
    <numFmt numFmtId="165" formatCode="#.00"/>
    <numFmt numFmtId="166" formatCode="###,###.##"/>
    <numFmt numFmtId="167" formatCode="#."/>
    <numFmt numFmtId="168" formatCode="#,##0\ ;\-#,##0\ ;\-\ ;@\ "/>
    <numFmt numFmtId="169" formatCode="#,##0.0\ ;\-#,##0.0\ ;\-\ ;@\ "/>
    <numFmt numFmtId="170" formatCode="0.0%"/>
  </numFmts>
  <fonts count="24">
    <font>
      <sz val="10"/>
      <color theme="1"/>
      <name val="Arial"/>
      <family val="2"/>
      <charset val="177"/>
    </font>
    <font>
      <sz val="10"/>
      <name val="Arial"/>
      <family val="2"/>
    </font>
    <font>
      <sz val="12"/>
      <name val="Courier"/>
      <family val="3"/>
      <charset val="177"/>
    </font>
    <font>
      <b/>
      <sz val="9"/>
      <name val="Arial"/>
      <family val="2"/>
    </font>
    <font>
      <sz val="7"/>
      <name val="Switzerland"/>
      <family val="2"/>
      <charset val="177"/>
    </font>
    <font>
      <sz val="8"/>
      <name val="Arial"/>
      <family val="2"/>
    </font>
    <font>
      <b/>
      <sz val="7"/>
      <name val="Switzerland"/>
      <family val="2"/>
      <charset val="177"/>
    </font>
    <font>
      <b/>
      <sz val="9"/>
      <name val="Switzerland"/>
      <family val="2"/>
      <charset val="177"/>
    </font>
    <font>
      <sz val="10"/>
      <name val="Times New Roman"/>
      <family val="1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"/>
      <color indexed="8"/>
      <name val="Courier"/>
      <family val="3"/>
      <charset val="177"/>
    </font>
    <font>
      <b/>
      <sz val="8"/>
      <name val="Switzerlan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0"/>
      <color indexed="8"/>
      <name val="Arial"/>
      <family val="2"/>
    </font>
    <font>
      <b/>
      <sz val="9"/>
      <name val="Calibri"/>
      <family val="2"/>
      <scheme val="minor"/>
    </font>
    <font>
      <sz val="8"/>
      <color theme="1"/>
      <name val="Arial"/>
      <family val="2"/>
      <charset val="177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theme="0" tint="-0.499984740745262"/>
      </top>
      <bottom/>
      <diagonal/>
    </border>
    <border>
      <left/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</borders>
  <cellStyleXfs count="19">
    <xf numFmtId="0" fontId="0" fillId="0" borderId="0"/>
    <xf numFmtId="164" fontId="7" fillId="0" borderId="0" applyNumberFormat="0" applyFill="0" applyBorder="0" applyProtection="0">
      <alignment horizontal="center" vertical="center"/>
    </xf>
    <xf numFmtId="164" fontId="4" fillId="0" borderId="0" applyNumberFormat="0" applyFill="0" applyBorder="0" applyProtection="0">
      <alignment horizontal="center" vertical="center"/>
    </xf>
    <xf numFmtId="43" fontId="8" fillId="0" borderId="0" applyFont="0" applyFill="0" applyBorder="0" applyAlignment="0" applyProtection="0"/>
    <xf numFmtId="1" fontId="9" fillId="0" borderId="0">
      <protection locked="0"/>
    </xf>
    <xf numFmtId="165" fontId="9" fillId="0" borderId="0">
      <protection locked="0"/>
    </xf>
    <xf numFmtId="164" fontId="10" fillId="0" borderId="0" applyNumberFormat="0" applyFill="0" applyBorder="0" applyProtection="0">
      <alignment horizontal="center" vertical="center"/>
    </xf>
    <xf numFmtId="166" fontId="6" fillId="0" borderId="0" applyNumberFormat="0" applyFill="0" applyBorder="0" applyProtection="0">
      <alignment horizontal="center" vertical="center"/>
    </xf>
    <xf numFmtId="167" fontId="11" fillId="0" borderId="0">
      <protection locked="0"/>
    </xf>
    <xf numFmtId="167" fontId="11" fillId="0" borderId="0">
      <protection locked="0"/>
    </xf>
    <xf numFmtId="164" fontId="12" fillId="0" borderId="0" applyNumberFormat="0" applyFill="0" applyBorder="0" applyProtection="0">
      <alignment horizontal="center" vertical="center"/>
    </xf>
    <xf numFmtId="164" fontId="7" fillId="0" borderId="0" applyNumberFormat="0" applyFill="0" applyBorder="0" applyProtection="0">
      <alignment horizontal="center" vertical="center"/>
    </xf>
    <xf numFmtId="164" fontId="2" fillId="0" borderId="0"/>
    <xf numFmtId="0" fontId="1" fillId="0" borderId="0"/>
    <xf numFmtId="164" fontId="6" fillId="0" borderId="0" applyNumberFormat="0" applyFill="0" applyBorder="0" applyProtection="0">
      <alignment horizontal="center" vertical="center"/>
    </xf>
    <xf numFmtId="164" fontId="13" fillId="0" borderId="0" applyNumberFormat="0" applyFill="0" applyBorder="0" applyProtection="0">
      <alignment horizontal="center" vertical="center"/>
    </xf>
    <xf numFmtId="164" fontId="14" fillId="0" borderId="0" applyNumberFormat="0" applyFill="0" applyBorder="0" applyProtection="0">
      <alignment horizontal="center" vertical="center"/>
    </xf>
    <xf numFmtId="43" fontId="8" fillId="0" borderId="0" applyFont="0" applyFill="0" applyBorder="0" applyAlignment="0" applyProtection="0"/>
    <xf numFmtId="164" fontId="2" fillId="0" borderId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5" fillId="2" borderId="3" xfId="2" applyFont="1" applyFill="1" applyBorder="1" applyAlignment="1" applyProtection="1">
      <alignment horizontal="right" readingOrder="2"/>
    </xf>
    <xf numFmtId="0" fontId="20" fillId="0" borderId="0" xfId="0" applyFont="1" applyAlignment="1">
      <alignment horizontal="right" readingOrder="2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/>
    </xf>
    <xf numFmtId="164" fontId="5" fillId="2" borderId="17" xfId="2" applyFont="1" applyFill="1" applyBorder="1" applyAlignment="1" applyProtection="1">
      <alignment horizontal="right" readingOrder="2"/>
    </xf>
    <xf numFmtId="164" fontId="5" fillId="2" borderId="18" xfId="2" applyFont="1" applyFill="1" applyBorder="1" applyAlignment="1" applyProtection="1">
      <alignment horizontal="right" readingOrder="2"/>
    </xf>
    <xf numFmtId="168" fontId="18" fillId="3" borderId="8" xfId="0" applyNumberFormat="1" applyFont="1" applyFill="1" applyBorder="1" applyAlignment="1">
      <alignment horizontal="center" vertical="center" wrapText="1"/>
    </xf>
    <xf numFmtId="168" fontId="17" fillId="3" borderId="4" xfId="0" applyNumberFormat="1" applyFont="1" applyFill="1" applyBorder="1" applyAlignment="1">
      <alignment horizontal="center" vertical="center" wrapText="1"/>
    </xf>
    <xf numFmtId="169" fontId="0" fillId="0" borderId="0" xfId="0" applyNumberFormat="1"/>
    <xf numFmtId="170" fontId="18" fillId="0" borderId="4" xfId="0" applyNumberFormat="1" applyFont="1" applyBorder="1" applyAlignment="1">
      <alignment horizontal="center" vertical="center" wrapText="1"/>
    </xf>
    <xf numFmtId="170" fontId="18" fillId="0" borderId="8" xfId="0" applyNumberFormat="1" applyFont="1" applyBorder="1" applyAlignment="1">
      <alignment horizontal="center" vertical="center" wrapText="1"/>
    </xf>
    <xf numFmtId="170" fontId="17" fillId="0" borderId="8" xfId="0" applyNumberFormat="1" applyFont="1" applyBorder="1" applyAlignment="1">
      <alignment horizontal="center" vertical="center" wrapText="1"/>
    </xf>
    <xf numFmtId="170" fontId="17" fillId="0" borderId="9" xfId="0" applyNumberFormat="1" applyFont="1" applyBorder="1" applyAlignment="1">
      <alignment horizontal="center" vertical="center" wrapText="1"/>
    </xf>
    <xf numFmtId="164" fontId="22" fillId="2" borderId="0" xfId="18" applyFont="1" applyFill="1" applyAlignment="1" applyProtection="1">
      <alignment horizontal="right" readingOrder="2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21" fillId="2" borderId="13" xfId="2" applyFont="1" applyFill="1" applyBorder="1" applyAlignment="1" applyProtection="1">
      <alignment horizontal="center" readingOrder="2"/>
    </xf>
    <xf numFmtId="0" fontId="19" fillId="0" borderId="0" xfId="0" applyFont="1" applyAlignment="1">
      <alignment horizontal="center" vertical="center" wrapText="1" readingOrder="2"/>
    </xf>
  </cellXfs>
  <cellStyles count="19">
    <cellStyle name="Base" xfId="1" xr:uid="{00000000-0005-0000-0000-000000000000}"/>
    <cellStyle name="Col_head" xfId="2" xr:uid="{00000000-0005-0000-0000-000001000000}"/>
    <cellStyle name="Comma 2" xfId="3" xr:uid="{00000000-0005-0000-0000-000002000000}"/>
    <cellStyle name="Comma 2 2" xfId="17" xr:uid="{00000000-0005-0000-0000-000003000000}"/>
    <cellStyle name="Date" xfId="4" xr:uid="{00000000-0005-0000-0000-000004000000}"/>
    <cellStyle name="Fixed" xfId="5" xr:uid="{00000000-0005-0000-0000-000005000000}"/>
    <cellStyle name="Foot" xfId="6" xr:uid="{00000000-0005-0000-0000-000006000000}"/>
    <cellStyle name="Head" xfId="7" xr:uid="{00000000-0005-0000-0000-000007000000}"/>
    <cellStyle name="Heading1" xfId="8" xr:uid="{00000000-0005-0000-0000-000008000000}"/>
    <cellStyle name="Heading2" xfId="9" xr:uid="{00000000-0005-0000-0000-000009000000}"/>
    <cellStyle name="Mida" xfId="10" xr:uid="{00000000-0005-0000-0000-00000A000000}"/>
    <cellStyle name="Name" xfId="11" xr:uid="{00000000-0005-0000-0000-00000B000000}"/>
    <cellStyle name="Normal" xfId="0" builtinId="0"/>
    <cellStyle name="Normal 2" xfId="12" xr:uid="{00000000-0005-0000-0000-00000D000000}"/>
    <cellStyle name="Normal 3" xfId="13" xr:uid="{00000000-0005-0000-0000-00000E000000}"/>
    <cellStyle name="Normal_st08_38a" xfId="18" xr:uid="{44CF4301-4154-470D-AA57-D70BCE623F2F}"/>
    <cellStyle name="Sub_head" xfId="14" xr:uid="{00000000-0005-0000-0000-00000F000000}"/>
    <cellStyle name="Text" xfId="15" xr:uid="{00000000-0005-0000-0000-000010000000}"/>
    <cellStyle name="Total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4:F87"/>
  <sheetViews>
    <sheetView showGridLines="0" rightToLeft="1" tabSelected="1" zoomScaleNormal="100" workbookViewId="0">
      <selection activeCell="I6" sqref="I6"/>
    </sheetView>
  </sheetViews>
  <sheetFormatPr defaultRowHeight="12.5"/>
  <cols>
    <col min="2" max="2" width="17.453125" customWidth="1"/>
    <col min="3" max="6" width="10.7265625" customWidth="1"/>
  </cols>
  <sheetData>
    <row r="4" spans="2:6">
      <c r="B4" s="27" t="s">
        <v>24</v>
      </c>
      <c r="C4" s="27"/>
      <c r="D4" s="27"/>
      <c r="E4" s="27"/>
      <c r="F4" s="27"/>
    </row>
    <row r="5" spans="2:6">
      <c r="B5" s="27"/>
      <c r="C5" s="27"/>
      <c r="D5" s="27"/>
      <c r="E5" s="27"/>
      <c r="F5" s="27"/>
    </row>
    <row r="6" spans="2:6" ht="15.75" customHeight="1" thickBot="1">
      <c r="B6" t="s">
        <v>17</v>
      </c>
    </row>
    <row r="7" spans="2:6" ht="15" customHeight="1">
      <c r="B7" s="19" t="s">
        <v>0</v>
      </c>
      <c r="C7" s="21" t="s">
        <v>16</v>
      </c>
      <c r="D7" s="23" t="s">
        <v>14</v>
      </c>
      <c r="E7" s="24"/>
      <c r="F7" s="25"/>
    </row>
    <row r="8" spans="2:6" ht="13" thickBot="1">
      <c r="B8" s="20"/>
      <c r="C8" s="22"/>
      <c r="D8" s="1" t="s">
        <v>1</v>
      </c>
      <c r="E8" s="1" t="s">
        <v>22</v>
      </c>
      <c r="F8" s="4" t="s">
        <v>2</v>
      </c>
    </row>
    <row r="9" spans="2:6" ht="25.5" customHeight="1">
      <c r="B9" s="7"/>
      <c r="C9" s="6"/>
      <c r="D9" s="6"/>
      <c r="E9" s="6"/>
      <c r="F9" s="5"/>
    </row>
    <row r="10" spans="2:6">
      <c r="B10" s="8" t="s">
        <v>4</v>
      </c>
      <c r="C10" s="11">
        <v>259499</v>
      </c>
      <c r="D10" s="11">
        <v>205914</v>
      </c>
      <c r="E10" s="11">
        <v>14332</v>
      </c>
      <c r="F10" s="11">
        <f>D10-E10</f>
        <v>191582</v>
      </c>
    </row>
    <row r="11" spans="2:6">
      <c r="B11" s="9" t="s">
        <v>11</v>
      </c>
      <c r="C11" s="12">
        <v>19853</v>
      </c>
      <c r="D11" s="12">
        <v>16340</v>
      </c>
      <c r="E11" s="12">
        <v>434</v>
      </c>
      <c r="F11" s="12">
        <f t="shared" ref="F11:F19" si="0">D11-E11</f>
        <v>15906</v>
      </c>
    </row>
    <row r="12" spans="2:6">
      <c r="B12" s="9" t="s">
        <v>10</v>
      </c>
      <c r="C12" s="12">
        <v>58884</v>
      </c>
      <c r="D12" s="12">
        <v>48988</v>
      </c>
      <c r="E12" s="12">
        <v>2842</v>
      </c>
      <c r="F12" s="12">
        <f t="shared" si="0"/>
        <v>46146</v>
      </c>
    </row>
    <row r="13" spans="2:6">
      <c r="B13" s="9" t="s">
        <v>9</v>
      </c>
      <c r="C13" s="12">
        <v>24626</v>
      </c>
      <c r="D13" s="12">
        <v>17378</v>
      </c>
      <c r="E13" s="12">
        <v>1161</v>
      </c>
      <c r="F13" s="12">
        <f t="shared" si="0"/>
        <v>16217</v>
      </c>
    </row>
    <row r="14" spans="2:6">
      <c r="B14" s="9" t="s">
        <v>8</v>
      </c>
      <c r="C14" s="12">
        <v>17043</v>
      </c>
      <c r="D14" s="12">
        <v>13486</v>
      </c>
      <c r="E14" s="12">
        <v>962</v>
      </c>
      <c r="F14" s="12">
        <f t="shared" si="0"/>
        <v>12524</v>
      </c>
    </row>
    <row r="15" spans="2:6" ht="15" customHeight="1">
      <c r="B15" s="9" t="s">
        <v>7</v>
      </c>
      <c r="C15" s="12">
        <v>2373</v>
      </c>
      <c r="D15" s="12">
        <v>2078</v>
      </c>
      <c r="E15" s="12">
        <v>37</v>
      </c>
      <c r="F15" s="12">
        <f t="shared" si="0"/>
        <v>2041</v>
      </c>
    </row>
    <row r="16" spans="2:6">
      <c r="B16" s="9" t="s">
        <v>6</v>
      </c>
      <c r="C16" s="12">
        <v>14714</v>
      </c>
      <c r="D16" s="12">
        <v>10265</v>
      </c>
      <c r="E16" s="12">
        <v>1355</v>
      </c>
      <c r="F16" s="12">
        <f t="shared" si="0"/>
        <v>8910</v>
      </c>
    </row>
    <row r="17" spans="2:6">
      <c r="B17" s="9" t="s">
        <v>20</v>
      </c>
      <c r="C17" s="12">
        <v>48737</v>
      </c>
      <c r="D17" s="12">
        <v>41832</v>
      </c>
      <c r="E17" s="12">
        <v>2412</v>
      </c>
      <c r="F17" s="12">
        <f t="shared" si="0"/>
        <v>39420</v>
      </c>
    </row>
    <row r="18" spans="2:6">
      <c r="B18" s="9" t="s">
        <v>12</v>
      </c>
      <c r="C18" s="12">
        <v>40109</v>
      </c>
      <c r="D18" s="12">
        <v>32080</v>
      </c>
      <c r="E18" s="12">
        <v>944</v>
      </c>
      <c r="F18" s="12">
        <f t="shared" si="0"/>
        <v>31136</v>
      </c>
    </row>
    <row r="19" spans="2:6">
      <c r="B19" s="9" t="s">
        <v>13</v>
      </c>
      <c r="C19" s="12">
        <v>33160</v>
      </c>
      <c r="D19" s="12">
        <v>23467</v>
      </c>
      <c r="E19" s="12">
        <v>4185</v>
      </c>
      <c r="F19" s="12">
        <f t="shared" si="0"/>
        <v>19282</v>
      </c>
    </row>
    <row r="20" spans="2:6">
      <c r="B20" s="26" t="s">
        <v>5</v>
      </c>
      <c r="C20" s="26"/>
      <c r="D20" s="26"/>
      <c r="E20" s="26"/>
      <c r="F20" s="26"/>
    </row>
    <row r="21" spans="2:6">
      <c r="B21" s="8" t="s">
        <v>4</v>
      </c>
      <c r="C21" s="14">
        <v>1</v>
      </c>
      <c r="D21" s="14">
        <v>1</v>
      </c>
      <c r="E21" s="14">
        <v>1</v>
      </c>
      <c r="F21" s="15">
        <v>1</v>
      </c>
    </row>
    <row r="22" spans="2:6">
      <c r="B22" s="9" t="s">
        <v>11</v>
      </c>
      <c r="C22" s="16">
        <f>C11/$C$10</f>
        <v>7.6505111773070414E-2</v>
      </c>
      <c r="D22" s="16">
        <f>D11/$D$10</f>
        <v>7.9353516516604022E-2</v>
      </c>
      <c r="E22" s="16">
        <f>E11/$E$10</f>
        <v>3.0281886687133688E-2</v>
      </c>
      <c r="F22" s="16">
        <f>F11/$F$10</f>
        <v>8.3024501257946984E-2</v>
      </c>
    </row>
    <row r="23" spans="2:6">
      <c r="B23" s="9" t="s">
        <v>10</v>
      </c>
      <c r="C23" s="16">
        <f t="shared" ref="C23:C30" si="1">C12/$C$10</f>
        <v>0.22691416922608565</v>
      </c>
      <c r="D23" s="16">
        <f t="shared" ref="D23:D30" si="2">D12/$D$10</f>
        <v>0.2379051448663034</v>
      </c>
      <c r="E23" s="16">
        <f t="shared" ref="E23:E30" si="3">E12/$E$10</f>
        <v>0.19829751604800447</v>
      </c>
      <c r="F23" s="16">
        <f t="shared" ref="F23:F30" si="4">F12/$F$10</f>
        <v>0.24086814001315363</v>
      </c>
    </row>
    <row r="24" spans="2:6">
      <c r="B24" s="9" t="s">
        <v>9</v>
      </c>
      <c r="C24" s="16">
        <f t="shared" si="1"/>
        <v>9.4898246236016323E-2</v>
      </c>
      <c r="D24" s="16">
        <f t="shared" si="2"/>
        <v>8.4394455937915835E-2</v>
      </c>
      <c r="E24" s="16">
        <f t="shared" si="3"/>
        <v>8.1007535584705553E-2</v>
      </c>
      <c r="F24" s="16">
        <f t="shared" si="4"/>
        <v>8.4647827040118598E-2</v>
      </c>
    </row>
    <row r="25" spans="2:6">
      <c r="B25" s="9" t="s">
        <v>8</v>
      </c>
      <c r="C25" s="16">
        <f t="shared" si="1"/>
        <v>6.5676553666873472E-2</v>
      </c>
      <c r="D25" s="16">
        <f t="shared" si="2"/>
        <v>6.5493361306176362E-2</v>
      </c>
      <c r="E25" s="16">
        <f t="shared" si="3"/>
        <v>6.7122523025397715E-2</v>
      </c>
      <c r="F25" s="16">
        <f t="shared" si="4"/>
        <v>6.5371485838961907E-2</v>
      </c>
    </row>
    <row r="26" spans="2:6">
      <c r="B26" s="9" t="s">
        <v>7</v>
      </c>
      <c r="C26" s="16">
        <f t="shared" si="1"/>
        <v>9.1445439096104423E-3</v>
      </c>
      <c r="D26" s="16">
        <f t="shared" si="2"/>
        <v>1.0091591635342911E-2</v>
      </c>
      <c r="E26" s="16">
        <f t="shared" si="3"/>
        <v>2.5816355009768352E-3</v>
      </c>
      <c r="F26" s="16">
        <f t="shared" si="4"/>
        <v>1.0653401676566691E-2</v>
      </c>
    </row>
    <row r="27" spans="2:6">
      <c r="B27" s="9" t="s">
        <v>6</v>
      </c>
      <c r="C27" s="16">
        <f t="shared" si="1"/>
        <v>5.6701567250740853E-2</v>
      </c>
      <c r="D27" s="16">
        <f t="shared" si="2"/>
        <v>4.9850908631758888E-2</v>
      </c>
      <c r="E27" s="16">
        <f t="shared" si="3"/>
        <v>9.4543678481719226E-2</v>
      </c>
      <c r="F27" s="16">
        <f t="shared" si="4"/>
        <v>4.6507500704659102E-2</v>
      </c>
    </row>
    <row r="28" spans="2:6">
      <c r="B28" s="9" t="s">
        <v>20</v>
      </c>
      <c r="C28" s="16">
        <f t="shared" si="1"/>
        <v>0.18781189908246274</v>
      </c>
      <c r="D28" s="16">
        <f t="shared" si="2"/>
        <v>0.20315277251668173</v>
      </c>
      <c r="E28" s="16">
        <f t="shared" si="3"/>
        <v>0.16829472509070612</v>
      </c>
      <c r="F28" s="16">
        <f t="shared" si="4"/>
        <v>0.20576045766303724</v>
      </c>
    </row>
    <row r="29" spans="2:6">
      <c r="B29" s="9" t="s">
        <v>12</v>
      </c>
      <c r="C29" s="16">
        <f t="shared" si="1"/>
        <v>0.15456321604322174</v>
      </c>
      <c r="D29" s="16">
        <f t="shared" si="2"/>
        <v>0.15579319521742085</v>
      </c>
      <c r="E29" s="16">
        <f t="shared" si="3"/>
        <v>6.5866592241138708E-2</v>
      </c>
      <c r="F29" s="16">
        <f t="shared" si="4"/>
        <v>0.16252048731091648</v>
      </c>
    </row>
    <row r="30" spans="2:6">
      <c r="B30" s="10" t="s">
        <v>13</v>
      </c>
      <c r="C30" s="17">
        <f t="shared" si="1"/>
        <v>0.12778469281191834</v>
      </c>
      <c r="D30" s="17">
        <f t="shared" si="2"/>
        <v>0.11396505337179599</v>
      </c>
      <c r="E30" s="17">
        <f t="shared" si="3"/>
        <v>0.29200390734021769</v>
      </c>
      <c r="F30" s="17">
        <f t="shared" si="4"/>
        <v>0.10064619849463938</v>
      </c>
    </row>
    <row r="31" spans="2:6">
      <c r="B31" s="2" t="s">
        <v>3</v>
      </c>
    </row>
    <row r="32" spans="2:6">
      <c r="B32" s="18" t="s">
        <v>23</v>
      </c>
    </row>
    <row r="33" spans="2:6">
      <c r="B33" s="3" t="s">
        <v>15</v>
      </c>
    </row>
    <row r="34" spans="2:6" ht="13" thickBot="1">
      <c r="B34" t="s">
        <v>19</v>
      </c>
    </row>
    <row r="35" spans="2:6">
      <c r="B35" s="19" t="s">
        <v>0</v>
      </c>
      <c r="C35" s="21" t="s">
        <v>16</v>
      </c>
      <c r="D35" s="23" t="s">
        <v>14</v>
      </c>
      <c r="E35" s="24"/>
      <c r="F35" s="25"/>
    </row>
    <row r="36" spans="2:6" ht="13" thickBot="1">
      <c r="B36" s="20"/>
      <c r="C36" s="22"/>
      <c r="D36" s="1" t="s">
        <v>1</v>
      </c>
      <c r="E36" s="1" t="s">
        <v>22</v>
      </c>
      <c r="F36" s="4" t="s">
        <v>2</v>
      </c>
    </row>
    <row r="37" spans="2:6">
      <c r="B37" s="7"/>
      <c r="C37" s="6"/>
      <c r="D37" s="6"/>
      <c r="E37" s="6"/>
      <c r="F37" s="5"/>
    </row>
    <row r="38" spans="2:6">
      <c r="B38" s="8" t="s">
        <v>4</v>
      </c>
      <c r="C38" s="11">
        <v>109410</v>
      </c>
      <c r="D38" s="11">
        <v>91757</v>
      </c>
      <c r="E38" s="11">
        <v>4642</v>
      </c>
      <c r="F38" s="11">
        <f>D38-E38</f>
        <v>87115</v>
      </c>
    </row>
    <row r="39" spans="2:6">
      <c r="B39" s="9" t="s">
        <v>11</v>
      </c>
      <c r="C39" s="12">
        <v>7462</v>
      </c>
      <c r="D39" s="12">
        <v>6595</v>
      </c>
      <c r="E39" s="12">
        <v>208</v>
      </c>
      <c r="F39" s="12">
        <f t="shared" ref="F39:F47" si="5">D39-E39</f>
        <v>6387</v>
      </c>
    </row>
    <row r="40" spans="2:6">
      <c r="B40" s="9" t="s">
        <v>10</v>
      </c>
      <c r="C40" s="12">
        <v>19798</v>
      </c>
      <c r="D40" s="12">
        <v>17219</v>
      </c>
      <c r="E40" s="12">
        <v>967</v>
      </c>
      <c r="F40" s="12">
        <f t="shared" si="5"/>
        <v>16252</v>
      </c>
    </row>
    <row r="41" spans="2:6">
      <c r="B41" s="9" t="s">
        <v>9</v>
      </c>
      <c r="C41" s="12">
        <v>9544</v>
      </c>
      <c r="D41" s="12">
        <v>6817</v>
      </c>
      <c r="E41" s="12">
        <v>256</v>
      </c>
      <c r="F41" s="12">
        <f t="shared" si="5"/>
        <v>6561</v>
      </c>
    </row>
    <row r="42" spans="2:6">
      <c r="B42" s="9" t="s">
        <v>8</v>
      </c>
      <c r="C42" s="12">
        <v>7457</v>
      </c>
      <c r="D42" s="12">
        <v>5922</v>
      </c>
      <c r="E42" s="12">
        <v>583</v>
      </c>
      <c r="F42" s="12">
        <f t="shared" si="5"/>
        <v>5339</v>
      </c>
    </row>
    <row r="43" spans="2:6">
      <c r="B43" s="9" t="s">
        <v>7</v>
      </c>
      <c r="C43" s="12">
        <v>847</v>
      </c>
      <c r="D43" s="12">
        <v>763</v>
      </c>
      <c r="E43" s="12">
        <v>17</v>
      </c>
      <c r="F43" s="12">
        <f t="shared" si="5"/>
        <v>746</v>
      </c>
    </row>
    <row r="44" spans="2:6">
      <c r="B44" s="9" t="s">
        <v>6</v>
      </c>
      <c r="C44" s="12">
        <v>2374</v>
      </c>
      <c r="D44" s="12">
        <v>1525</v>
      </c>
      <c r="E44" s="12">
        <v>158</v>
      </c>
      <c r="F44" s="12">
        <f t="shared" si="5"/>
        <v>1367</v>
      </c>
    </row>
    <row r="45" spans="2:6">
      <c r="B45" s="9" t="s">
        <v>21</v>
      </c>
      <c r="C45" s="12">
        <v>28982</v>
      </c>
      <c r="D45" s="12">
        <v>25896</v>
      </c>
      <c r="E45" s="12">
        <v>918</v>
      </c>
      <c r="F45" s="12">
        <f t="shared" si="5"/>
        <v>24978</v>
      </c>
    </row>
    <row r="46" spans="2:6">
      <c r="B46" s="9" t="s">
        <v>12</v>
      </c>
      <c r="C46" s="12">
        <v>25338</v>
      </c>
      <c r="D46" s="12">
        <v>20766</v>
      </c>
      <c r="E46" s="12">
        <v>436</v>
      </c>
      <c r="F46" s="12">
        <f t="shared" si="5"/>
        <v>20330</v>
      </c>
    </row>
    <row r="47" spans="2:6">
      <c r="B47" s="9" t="s">
        <v>13</v>
      </c>
      <c r="C47" s="12">
        <v>7608</v>
      </c>
      <c r="D47" s="12">
        <v>6254</v>
      </c>
      <c r="E47" s="12">
        <v>1099</v>
      </c>
      <c r="F47" s="12">
        <f t="shared" si="5"/>
        <v>5155</v>
      </c>
    </row>
    <row r="48" spans="2:6">
      <c r="B48" s="26" t="s">
        <v>5</v>
      </c>
      <c r="C48" s="26"/>
      <c r="D48" s="26"/>
      <c r="E48" s="26"/>
      <c r="F48" s="26"/>
    </row>
    <row r="49" spans="2:6">
      <c r="B49" s="8" t="s">
        <v>4</v>
      </c>
      <c r="C49" s="14">
        <v>1</v>
      </c>
      <c r="D49" s="14">
        <v>1</v>
      </c>
      <c r="E49" s="14">
        <v>1</v>
      </c>
      <c r="F49" s="15">
        <v>1</v>
      </c>
    </row>
    <row r="50" spans="2:6">
      <c r="B50" s="9" t="s">
        <v>11</v>
      </c>
      <c r="C50" s="16">
        <f>C39/$C$38</f>
        <v>6.8202175303902754E-2</v>
      </c>
      <c r="D50" s="16">
        <f>D39/$D$38</f>
        <v>7.1874625369181641E-2</v>
      </c>
      <c r="E50" s="16">
        <f>E39/$E$38</f>
        <v>4.4808272296423958E-2</v>
      </c>
      <c r="F50" s="16">
        <f>F39/$F$38</f>
        <v>7.3316879986225103E-2</v>
      </c>
    </row>
    <row r="51" spans="2:6">
      <c r="B51" s="9" t="s">
        <v>10</v>
      </c>
      <c r="C51" s="16">
        <f t="shared" ref="C51:C58" si="6">C40/$C$38</f>
        <v>0.18095238095238095</v>
      </c>
      <c r="D51" s="16">
        <f t="shared" ref="D51:D58" si="7">D40/$D$38</f>
        <v>0.18765870723759495</v>
      </c>
      <c r="E51" s="16">
        <f t="shared" ref="E51:E58" si="8">E40/$E$38</f>
        <v>0.20831538130116328</v>
      </c>
      <c r="F51" s="16">
        <f t="shared" ref="F51:F58" si="9">F40/$F$38</f>
        <v>0.18655799804855649</v>
      </c>
    </row>
    <row r="52" spans="2:6">
      <c r="B52" s="9" t="s">
        <v>9</v>
      </c>
      <c r="C52" s="16">
        <f t="shared" si="6"/>
        <v>8.7231514486792797E-2</v>
      </c>
      <c r="D52" s="16">
        <f t="shared" si="7"/>
        <v>7.4294059308826571E-2</v>
      </c>
      <c r="E52" s="16">
        <f t="shared" si="8"/>
        <v>5.5148642826367944E-2</v>
      </c>
      <c r="F52" s="16">
        <f t="shared" si="9"/>
        <v>7.5314239797968197E-2</v>
      </c>
    </row>
    <row r="53" spans="2:6">
      <c r="B53" s="9" t="s">
        <v>8</v>
      </c>
      <c r="C53" s="16">
        <f t="shared" si="6"/>
        <v>6.8156475642080244E-2</v>
      </c>
      <c r="D53" s="16">
        <f t="shared" si="7"/>
        <v>6.4540035092690476E-2</v>
      </c>
      <c r="E53" s="16">
        <f t="shared" si="8"/>
        <v>0.12559241706161137</v>
      </c>
      <c r="F53" s="16">
        <f t="shared" si="9"/>
        <v>6.1286804798255178E-2</v>
      </c>
    </row>
    <row r="54" spans="2:6">
      <c r="B54" s="9" t="s">
        <v>7</v>
      </c>
      <c r="C54" s="16">
        <f t="shared" si="6"/>
        <v>7.7415227127319254E-3</v>
      </c>
      <c r="D54" s="16">
        <f t="shared" si="7"/>
        <v>8.3154418736445176E-3</v>
      </c>
      <c r="E54" s="16">
        <f t="shared" si="8"/>
        <v>3.6622145626884965E-3</v>
      </c>
      <c r="F54" s="16">
        <f t="shared" si="9"/>
        <v>8.5633932158640878E-3</v>
      </c>
    </row>
    <row r="55" spans="2:6">
      <c r="B55" s="9" t="s">
        <v>6</v>
      </c>
      <c r="C55" s="16">
        <f t="shared" si="6"/>
        <v>2.1698199433324194E-2</v>
      </c>
      <c r="D55" s="16">
        <f t="shared" si="7"/>
        <v>1.6619985396209555E-2</v>
      </c>
      <c r="E55" s="16">
        <f t="shared" si="8"/>
        <v>3.4037052994398964E-2</v>
      </c>
      <c r="F55" s="16">
        <f t="shared" si="9"/>
        <v>1.5691901509498937E-2</v>
      </c>
    </row>
    <row r="56" spans="2:6">
      <c r="B56" s="9" t="s">
        <v>21</v>
      </c>
      <c r="C56" s="16">
        <f t="shared" si="6"/>
        <v>0.26489351978795356</v>
      </c>
      <c r="D56" s="16">
        <f t="shared" si="7"/>
        <v>0.28222369955425747</v>
      </c>
      <c r="E56" s="16">
        <f t="shared" si="8"/>
        <v>0.19775958638517879</v>
      </c>
      <c r="F56" s="16">
        <f t="shared" si="9"/>
        <v>0.28672444469953512</v>
      </c>
    </row>
    <row r="57" spans="2:6">
      <c r="B57" s="9" t="s">
        <v>12</v>
      </c>
      <c r="C57" s="16">
        <f t="shared" si="6"/>
        <v>0.23158760625171373</v>
      </c>
      <c r="D57" s="16">
        <f t="shared" si="7"/>
        <v>0.22631515851651646</v>
      </c>
      <c r="E57" s="16">
        <f t="shared" si="8"/>
        <v>9.3925032313657911E-2</v>
      </c>
      <c r="F57" s="16">
        <f t="shared" si="9"/>
        <v>0.23336968375136313</v>
      </c>
    </row>
    <row r="58" spans="2:6">
      <c r="B58" s="10" t="s">
        <v>13</v>
      </c>
      <c r="C58" s="17">
        <f t="shared" si="6"/>
        <v>6.9536605429119824E-2</v>
      </c>
      <c r="D58" s="17">
        <f t="shared" si="7"/>
        <v>6.8158287651078397E-2</v>
      </c>
      <c r="E58" s="17">
        <f t="shared" si="8"/>
        <v>0.23675140025850927</v>
      </c>
      <c r="F58" s="17">
        <f t="shared" si="9"/>
        <v>5.9174654192733746E-2</v>
      </c>
    </row>
    <row r="59" spans="2:6">
      <c r="C59" s="13"/>
      <c r="E59" s="13"/>
      <c r="F59" s="13"/>
    </row>
    <row r="60" spans="2:6" ht="13" thickBot="1">
      <c r="B60" t="s">
        <v>18</v>
      </c>
    </row>
    <row r="61" spans="2:6">
      <c r="B61" s="19" t="s">
        <v>0</v>
      </c>
      <c r="C61" s="21" t="s">
        <v>16</v>
      </c>
      <c r="D61" s="23" t="s">
        <v>14</v>
      </c>
      <c r="E61" s="24"/>
      <c r="F61" s="25"/>
    </row>
    <row r="62" spans="2:6" ht="13" thickBot="1">
      <c r="B62" s="20"/>
      <c r="C62" s="22"/>
      <c r="D62" s="1" t="s">
        <v>1</v>
      </c>
      <c r="E62" s="1" t="s">
        <v>22</v>
      </c>
      <c r="F62" s="4" t="s">
        <v>2</v>
      </c>
    </row>
    <row r="63" spans="2:6">
      <c r="B63" s="7"/>
      <c r="C63" s="6"/>
      <c r="D63" s="6"/>
      <c r="E63" s="6"/>
      <c r="F63" s="5"/>
    </row>
    <row r="64" spans="2:6">
      <c r="B64" s="8" t="s">
        <v>4</v>
      </c>
      <c r="C64" s="11">
        <v>150089</v>
      </c>
      <c r="D64" s="11">
        <v>114157</v>
      </c>
      <c r="E64" s="11">
        <v>9690</v>
      </c>
      <c r="F64" s="11">
        <f>D64-E64</f>
        <v>104467</v>
      </c>
    </row>
    <row r="65" spans="2:6">
      <c r="B65" s="9" t="s">
        <v>11</v>
      </c>
      <c r="C65" s="12">
        <v>12391</v>
      </c>
      <c r="D65" s="12">
        <v>9745</v>
      </c>
      <c r="E65" s="12">
        <v>226</v>
      </c>
      <c r="F65" s="12">
        <f t="shared" ref="F65:F73" si="10">D65-E65</f>
        <v>9519</v>
      </c>
    </row>
    <row r="66" spans="2:6">
      <c r="B66" s="9" t="s">
        <v>10</v>
      </c>
      <c r="C66" s="12">
        <v>39086</v>
      </c>
      <c r="D66" s="12">
        <v>31769</v>
      </c>
      <c r="E66" s="12">
        <v>1875</v>
      </c>
      <c r="F66" s="12">
        <f t="shared" si="10"/>
        <v>29894</v>
      </c>
    </row>
    <row r="67" spans="2:6">
      <c r="B67" s="9" t="s">
        <v>9</v>
      </c>
      <c r="C67" s="12">
        <v>15082</v>
      </c>
      <c r="D67" s="12">
        <v>10561</v>
      </c>
      <c r="E67" s="12">
        <v>905</v>
      </c>
      <c r="F67" s="12">
        <f t="shared" si="10"/>
        <v>9656</v>
      </c>
    </row>
    <row r="68" spans="2:6">
      <c r="B68" s="9" t="s">
        <v>8</v>
      </c>
      <c r="C68" s="12">
        <v>9586</v>
      </c>
      <c r="D68" s="12">
        <v>7564</v>
      </c>
      <c r="E68" s="12">
        <v>379</v>
      </c>
      <c r="F68" s="12">
        <f t="shared" si="10"/>
        <v>7185</v>
      </c>
    </row>
    <row r="69" spans="2:6">
      <c r="B69" s="9" t="s">
        <v>7</v>
      </c>
      <c r="C69" s="12">
        <v>1526</v>
      </c>
      <c r="D69" s="12">
        <v>1315</v>
      </c>
      <c r="E69" s="12">
        <v>20</v>
      </c>
      <c r="F69" s="12">
        <f t="shared" si="10"/>
        <v>1295</v>
      </c>
    </row>
    <row r="70" spans="2:6">
      <c r="B70" s="9" t="s">
        <v>6</v>
      </c>
      <c r="C70" s="12">
        <v>12340</v>
      </c>
      <c r="D70" s="12">
        <v>8740</v>
      </c>
      <c r="E70" s="12">
        <v>1197</v>
      </c>
      <c r="F70" s="12">
        <f t="shared" si="10"/>
        <v>7543</v>
      </c>
    </row>
    <row r="71" spans="2:6">
      <c r="B71" s="9" t="s">
        <v>21</v>
      </c>
      <c r="C71" s="12">
        <v>19755</v>
      </c>
      <c r="D71" s="12">
        <v>15936</v>
      </c>
      <c r="E71" s="12">
        <v>1494</v>
      </c>
      <c r="F71" s="12">
        <f t="shared" si="10"/>
        <v>14442</v>
      </c>
    </row>
    <row r="72" spans="2:6">
      <c r="B72" s="9" t="s">
        <v>12</v>
      </c>
      <c r="C72" s="12">
        <v>14771</v>
      </c>
      <c r="D72" s="12">
        <v>11314</v>
      </c>
      <c r="E72" s="12">
        <v>508</v>
      </c>
      <c r="F72" s="12">
        <f t="shared" si="10"/>
        <v>10806</v>
      </c>
    </row>
    <row r="73" spans="2:6">
      <c r="B73" s="9" t="s">
        <v>13</v>
      </c>
      <c r="C73" s="12">
        <v>25552</v>
      </c>
      <c r="D73" s="12">
        <v>17213</v>
      </c>
      <c r="E73" s="12">
        <v>3086</v>
      </c>
      <c r="F73" s="12">
        <f t="shared" si="10"/>
        <v>14127</v>
      </c>
    </row>
    <row r="74" spans="2:6">
      <c r="B74" s="26" t="s">
        <v>5</v>
      </c>
      <c r="C74" s="26"/>
      <c r="D74" s="26"/>
      <c r="E74" s="26"/>
      <c r="F74" s="26"/>
    </row>
    <row r="75" spans="2:6">
      <c r="B75" s="8" t="s">
        <v>4</v>
      </c>
      <c r="C75" s="14">
        <v>1</v>
      </c>
      <c r="D75" s="14">
        <v>1</v>
      </c>
      <c r="E75" s="14">
        <v>1</v>
      </c>
      <c r="F75" s="15">
        <v>1</v>
      </c>
    </row>
    <row r="76" spans="2:6">
      <c r="B76" s="9" t="s">
        <v>11</v>
      </c>
      <c r="C76" s="16">
        <f>C65/$C$64</f>
        <v>8.2557682441751226E-2</v>
      </c>
      <c r="D76" s="16">
        <f>D65/$D$64</f>
        <v>8.5364892209851342E-2</v>
      </c>
      <c r="E76" s="16">
        <f>E65/$E$64</f>
        <v>2.3323013415892675E-2</v>
      </c>
      <c r="F76" s="16">
        <f>F65/$F$64</f>
        <v>9.1119683727875794E-2</v>
      </c>
    </row>
    <row r="77" spans="2:6">
      <c r="B77" s="9" t="s">
        <v>10</v>
      </c>
      <c r="C77" s="16">
        <f t="shared" ref="C77:C84" si="11">C66/$C$64</f>
        <v>0.26041881816788703</v>
      </c>
      <c r="D77" s="16">
        <f t="shared" ref="D77:D84" si="12">D66/$D$64</f>
        <v>0.27829217656385502</v>
      </c>
      <c r="E77" s="16">
        <f t="shared" ref="E77:E84" si="13">E66/$E$64</f>
        <v>0.19349845201238391</v>
      </c>
      <c r="F77" s="16">
        <f t="shared" ref="F77:F84" si="14">F66/$F$64</f>
        <v>0.28615735112523571</v>
      </c>
    </row>
    <row r="78" spans="2:6">
      <c r="B78" s="9" t="s">
        <v>9</v>
      </c>
      <c r="C78" s="16">
        <f t="shared" si="11"/>
        <v>0.10048704435368348</v>
      </c>
      <c r="D78" s="16">
        <f t="shared" si="12"/>
        <v>9.251294270171781E-2</v>
      </c>
      <c r="E78" s="16">
        <f t="shared" si="13"/>
        <v>9.3395252837977297E-2</v>
      </c>
      <c r="F78" s="16">
        <f t="shared" si="14"/>
        <v>9.2431102644854352E-2</v>
      </c>
    </row>
    <row r="79" spans="2:6">
      <c r="B79" s="9" t="s">
        <v>8</v>
      </c>
      <c r="C79" s="16">
        <f t="shared" si="11"/>
        <v>6.3868771195757179E-2</v>
      </c>
      <c r="D79" s="16">
        <f t="shared" si="12"/>
        <v>6.6259624902546499E-2</v>
      </c>
      <c r="E79" s="16">
        <f t="shared" si="13"/>
        <v>3.9112487100103198E-2</v>
      </c>
      <c r="F79" s="16">
        <f t="shared" si="14"/>
        <v>6.8777700134970851E-2</v>
      </c>
    </row>
    <row r="80" spans="2:6">
      <c r="B80" s="9" t="s">
        <v>7</v>
      </c>
      <c r="C80" s="16">
        <f t="shared" si="11"/>
        <v>1.0167300734897295E-2</v>
      </c>
      <c r="D80" s="16">
        <f t="shared" si="12"/>
        <v>1.151922352549559E-2</v>
      </c>
      <c r="E80" s="16">
        <f t="shared" si="13"/>
        <v>2.0639834881320948E-3</v>
      </c>
      <c r="F80" s="16">
        <f t="shared" si="14"/>
        <v>1.2396259105746312E-2</v>
      </c>
    </row>
    <row r="81" spans="2:6">
      <c r="B81" s="9" t="s">
        <v>6</v>
      </c>
      <c r="C81" s="16">
        <f t="shared" si="11"/>
        <v>8.2217884055460433E-2</v>
      </c>
      <c r="D81" s="16">
        <f t="shared" si="12"/>
        <v>7.656122708200111E-2</v>
      </c>
      <c r="E81" s="16">
        <f t="shared" si="13"/>
        <v>0.12352941176470589</v>
      </c>
      <c r="F81" s="16">
        <f t="shared" si="14"/>
        <v>7.2204619640652071E-2</v>
      </c>
    </row>
    <row r="82" spans="2:6">
      <c r="B82" s="9" t="s">
        <v>21</v>
      </c>
      <c r="C82" s="16">
        <f t="shared" si="11"/>
        <v>0.13162190433676019</v>
      </c>
      <c r="D82" s="16">
        <f t="shared" si="12"/>
        <v>0.1395972213705686</v>
      </c>
      <c r="E82" s="16">
        <f t="shared" si="13"/>
        <v>0.15417956656346749</v>
      </c>
      <c r="F82" s="16">
        <f t="shared" si="14"/>
        <v>0.1382446131314195</v>
      </c>
    </row>
    <row r="83" spans="2:6">
      <c r="B83" s="9" t="s">
        <v>12</v>
      </c>
      <c r="C83" s="16">
        <f t="shared" si="11"/>
        <v>9.841494046865526E-2</v>
      </c>
      <c r="D83" s="16">
        <f t="shared" si="12"/>
        <v>9.9109121648256346E-2</v>
      </c>
      <c r="E83" s="16">
        <f t="shared" si="13"/>
        <v>5.2425180598555214E-2</v>
      </c>
      <c r="F83" s="16">
        <f t="shared" si="14"/>
        <v>0.10343936362679124</v>
      </c>
    </row>
    <row r="84" spans="2:6">
      <c r="B84" s="10" t="s">
        <v>13</v>
      </c>
      <c r="C84" s="17">
        <f t="shared" si="11"/>
        <v>0.17024565424514787</v>
      </c>
      <c r="D84" s="17">
        <f t="shared" si="12"/>
        <v>0.15078356999570766</v>
      </c>
      <c r="E84" s="17">
        <f t="shared" si="13"/>
        <v>0.31847265221878224</v>
      </c>
      <c r="F84" s="17">
        <f t="shared" si="14"/>
        <v>0.13522930686245418</v>
      </c>
    </row>
    <row r="85" spans="2:6">
      <c r="B85" s="2" t="s">
        <v>3</v>
      </c>
    </row>
    <row r="86" spans="2:6">
      <c r="B86" s="18" t="s">
        <v>23</v>
      </c>
    </row>
    <row r="87" spans="2:6">
      <c r="B87" s="3" t="s">
        <v>15</v>
      </c>
    </row>
  </sheetData>
  <mergeCells count="13">
    <mergeCell ref="B61:B62"/>
    <mergeCell ref="C61:C62"/>
    <mergeCell ref="D61:F61"/>
    <mergeCell ref="B74:F74"/>
    <mergeCell ref="B4:F5"/>
    <mergeCell ref="B7:B8"/>
    <mergeCell ref="C7:C8"/>
    <mergeCell ref="D7:F7"/>
    <mergeCell ref="B20:F20"/>
    <mergeCell ref="B35:B36"/>
    <mergeCell ref="C35:C36"/>
    <mergeCell ref="D35:F35"/>
    <mergeCell ref="B48:F4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544E23-A6CC-452D-B966-D898C70531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13D63-0035-4364-8784-30A8BC208D06}">
  <ds:schemaRefs>
    <ds:schemaRef ds:uri="http://purl.org/dc/elements/1.1/"/>
    <ds:schemaRef ds:uri="http://schemas.microsoft.com/office/infopath/2007/PartnerControls"/>
    <ds:schemaRef ds:uri="f7241e69-f38a-4bfe-8774-122999bc7f17"/>
    <ds:schemaRef ds:uri="http://schemas.microsoft.com/office/2006/metadata/properties"/>
    <ds:schemaRef ds:uri="http://purl.org/dc/terms/"/>
    <ds:schemaRef ds:uri="http://schemas.microsoft.com/office/2006/documentManagement/types"/>
    <ds:schemaRef ds:uri="4dba4f6b-2126-4d82-badc-ac9b5e30b90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09A532-89E2-42A8-BD20-1781E3AAD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B1124 </vt:lpstr>
      <vt:lpstr>'B1124 '!WPrint_Area_W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Matan Chocron</dc:creator>
  <cp:lastModifiedBy>Helya Bar Mag</cp:lastModifiedBy>
  <cp:lastPrinted>2021-06-03T09:20:26Z</cp:lastPrinted>
  <dcterms:created xsi:type="dcterms:W3CDTF">2017-01-15T10:17:31Z</dcterms:created>
  <dcterms:modified xsi:type="dcterms:W3CDTF">2025-01-01T07:23:17Z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