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190" documentId="8_{5CD0B579-ABE6-4D81-868F-BB3AEF534592}" xr6:coauthVersionLast="47" xr6:coauthVersionMax="47" xr10:uidLastSave="{016379A5-9180-46AA-B49E-C4309509875E}"/>
  <bookViews>
    <workbookView xWindow="-110" yWindow="-110" windowWidth="19420" windowHeight="10420" xr2:uid="{00000000-000D-0000-FFFF-FFFF00000000}"/>
  </bookViews>
  <sheets>
    <sheet name="B12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2" l="1"/>
  <c r="G42" i="2"/>
  <c r="G41" i="2"/>
  <c r="G40" i="2"/>
  <c r="G39" i="2"/>
  <c r="G38" i="2"/>
  <c r="G37" i="2"/>
  <c r="H37" i="2" s="1"/>
  <c r="G36" i="2"/>
  <c r="G35" i="2"/>
  <c r="G34" i="2"/>
  <c r="G30" i="2"/>
  <c r="G29" i="2"/>
  <c r="G28" i="2"/>
  <c r="G27" i="2"/>
  <c r="G26" i="2"/>
  <c r="G25" i="2"/>
  <c r="G24" i="2"/>
  <c r="G23" i="2"/>
  <c r="G22" i="2"/>
  <c r="G18" i="2"/>
  <c r="G17" i="2"/>
  <c r="G16" i="2"/>
  <c r="G15" i="2"/>
  <c r="G14" i="2"/>
  <c r="G13" i="2"/>
  <c r="G12" i="2"/>
  <c r="G11" i="2"/>
  <c r="G10" i="2"/>
  <c r="H41" i="2" l="1"/>
  <c r="H38" i="2"/>
  <c r="H39" i="2"/>
  <c r="H40" i="2"/>
  <c r="H35" i="2"/>
  <c r="H36" i="2"/>
  <c r="H42" i="2"/>
  <c r="H13" i="2"/>
  <c r="H24" i="2"/>
  <c r="H12" i="2"/>
  <c r="H23" i="2"/>
  <c r="H27" i="2"/>
  <c r="H17" i="2"/>
  <c r="H28" i="2"/>
  <c r="H29" i="2"/>
  <c r="H30" i="2"/>
  <c r="H14" i="2"/>
  <c r="H26" i="2"/>
  <c r="H15" i="2"/>
  <c r="H16" i="2"/>
  <c r="H25" i="2"/>
  <c r="H18" i="2"/>
</calcChain>
</file>

<file path=xl/sharedStrings.xml><?xml version="1.0" encoding="utf-8"?>
<sst xmlns="http://schemas.openxmlformats.org/spreadsheetml/2006/main" count="45" uniqueCount="23">
  <si>
    <t>סה"כ</t>
  </si>
  <si>
    <t>מכללות אקדמיות</t>
  </si>
  <si>
    <t>מדעי הרוח (ללא חינוך והכשרה להוראה)</t>
  </si>
  <si>
    <t>חינוך והכשרה להוראה</t>
  </si>
  <si>
    <t>מדעי החברה (ללא עסקים ומדעי הניהול)</t>
  </si>
  <si>
    <t>עסקים ומדעי הניהול</t>
  </si>
  <si>
    <t>משפטים</t>
  </si>
  <si>
    <t>רפואה ומקצועות עזר רפואיים</t>
  </si>
  <si>
    <t>מדעי הטבע, מתמטיקה וחקלאות</t>
  </si>
  <si>
    <t>הנדסה ואדריכלות</t>
  </si>
  <si>
    <t>גברים</t>
  </si>
  <si>
    <t>נשים</t>
  </si>
  <si>
    <t>שנה עברית</t>
  </si>
  <si>
    <t xml:space="preserve">סך הכול ישראל
</t>
  </si>
  <si>
    <t>  יהודים ואחרים</t>
  </si>
  <si>
    <t>חרדים</t>
  </si>
  <si>
    <t>לא-חרדים</t>
  </si>
  <si>
    <t>מקור: הלשכה המרכזית לסטטיסטיקה</t>
  </si>
  <si>
    <t>אוניברסיטאות*</t>
  </si>
  <si>
    <r>
      <t>לוח ב/12 -מקבלי תואר ראשון לפי תחום לימוד, סוג מוסד, מגדר וקבוצת אוכלוסיה</t>
    </r>
    <r>
      <rPr>
        <b/>
        <sz val="10"/>
        <color indexed="8"/>
        <rFont val="Arial"/>
        <family val="2"/>
      </rPr>
      <t xml:space="preserve">, תשפ"א 2020/21 </t>
    </r>
  </si>
  <si>
    <t>%</t>
  </si>
  <si>
    <t>*כולל האוניברסיטה הפתוחה</t>
  </si>
  <si>
    <t>מדעי הטבע, מתמטיקה ומדעי המחשב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</si>
</sst>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General_)"/>
    <numFmt numFmtId="165" formatCode="#,##0\ ;\-#,##0\ ;\-\ ;@\ "/>
    <numFmt numFmtId="166" formatCode="#,##0\ "/>
    <numFmt numFmtId="167" formatCode="#,##0\ \ ;@\ \ "/>
    <numFmt numFmtId="168" formatCode="_ * #,##0_ ;_ * \-#,##0_ ;_ * &quot;-&quot;??_ ;_ @_ "/>
    <numFmt numFmtId="169" formatCode="#,##0.0\ \ ;@\ \ "/>
  </numFmts>
  <fonts count="17"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  <scheme val="minor"/>
    </font>
    <font>
      <b/>
      <sz val="9"/>
      <name val="Arial"/>
      <family val="2"/>
    </font>
    <font>
      <sz val="7"/>
      <name val="Switzerland"/>
      <family val="2"/>
      <charset val="177"/>
    </font>
    <font>
      <sz val="8"/>
      <name val="Arial"/>
      <family val="2"/>
    </font>
    <font>
      <sz val="8"/>
      <color theme="1"/>
      <name val="Arial"/>
      <family val="2"/>
      <charset val="177"/>
    </font>
    <font>
      <sz val="8"/>
      <name val="Arial"/>
      <family val="2"/>
      <charset val="177"/>
    </font>
    <font>
      <b/>
      <sz val="6"/>
      <name val="Arial"/>
      <family val="2"/>
      <charset val="177"/>
    </font>
    <font>
      <b/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  <charset val="177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5" fillId="0" borderId="0" applyNumberFormat="0" applyFill="0" applyBorder="0" applyProtection="0">
      <alignment horizontal="center" vertical="center"/>
    </xf>
    <xf numFmtId="164" fontId="9" fillId="0" borderId="0" applyNumberFormat="0" applyBorder="0" applyAlignment="0">
      <alignment horizontal="left" readingOrder="1"/>
    </xf>
    <xf numFmtId="43" fontId="13" fillId="0" borderId="0" applyFont="0" applyFill="0" applyBorder="0" applyAlignment="0" applyProtection="0"/>
  </cellStyleXfs>
  <cellXfs count="66">
    <xf numFmtId="0" fontId="0" fillId="0" borderId="0" xfId="0"/>
    <xf numFmtId="164" fontId="6" fillId="2" borderId="1" xfId="1" applyFont="1" applyFill="1" applyBorder="1" applyAlignment="1" applyProtection="1">
      <alignment horizontal="center" readingOrder="2"/>
    </xf>
    <xf numFmtId="164" fontId="6" fillId="2" borderId="8" xfId="1" applyFont="1" applyFill="1" applyBorder="1" applyAlignment="1" applyProtection="1">
      <alignment horizontal="center" readingOrder="2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6" fontId="7" fillId="0" borderId="9" xfId="0" applyNumberFormat="1" applyFont="1" applyBorder="1" applyAlignment="1">
      <alignment horizontal="center" vertical="center" wrapText="1"/>
    </xf>
    <xf numFmtId="167" fontId="7" fillId="0" borderId="9" xfId="0" applyNumberFormat="1" applyFont="1" applyBorder="1" applyAlignment="1">
      <alignment horizontal="center" vertical="center" wrapText="1"/>
    </xf>
    <xf numFmtId="164" fontId="6" fillId="2" borderId="8" xfId="1" quotePrefix="1" applyFont="1" applyFill="1" applyBorder="1" applyAlignment="1" applyProtection="1">
      <alignment horizontal="center" readingOrder="2"/>
    </xf>
    <xf numFmtId="164" fontId="6" fillId="2" borderId="0" xfId="1" quotePrefix="1" applyFont="1" applyFill="1" applyBorder="1" applyAlignment="1" applyProtection="1">
      <alignment horizontal="center" readingOrder="2"/>
    </xf>
    <xf numFmtId="166" fontId="8" fillId="0" borderId="9" xfId="0" applyNumberFormat="1" applyFont="1" applyBorder="1" applyAlignment="1">
      <alignment horizontal="center" vertical="center" wrapText="1"/>
    </xf>
    <xf numFmtId="164" fontId="6" fillId="2" borderId="11" xfId="1" quotePrefix="1" applyFont="1" applyFill="1" applyBorder="1" applyAlignment="1" applyProtection="1">
      <alignment horizontal="center" readingOrder="2"/>
    </xf>
    <xf numFmtId="166" fontId="8" fillId="0" borderId="12" xfId="0" applyNumberFormat="1" applyFont="1" applyBorder="1" applyAlignment="1">
      <alignment horizontal="center" vertical="center" wrapText="1"/>
    </xf>
    <xf numFmtId="167" fontId="7" fillId="0" borderId="12" xfId="0" applyNumberFormat="1" applyFont="1" applyBorder="1" applyAlignment="1">
      <alignment horizontal="center" vertical="center" wrapText="1"/>
    </xf>
    <xf numFmtId="164" fontId="6" fillId="2" borderId="13" xfId="1" quotePrefix="1" applyFont="1" applyFill="1" applyBorder="1" applyAlignment="1" applyProtection="1">
      <alignment horizontal="center" readingOrder="2"/>
    </xf>
    <xf numFmtId="166" fontId="8" fillId="0" borderId="14" xfId="0" applyNumberFormat="1" applyFont="1" applyBorder="1" applyAlignment="1">
      <alignment horizontal="center" vertical="center" wrapText="1"/>
    </xf>
    <xf numFmtId="167" fontId="7" fillId="0" borderId="14" xfId="0" applyNumberFormat="1" applyFont="1" applyBorder="1" applyAlignment="1">
      <alignment horizontal="center" vertical="center" wrapText="1"/>
    </xf>
    <xf numFmtId="166" fontId="10" fillId="2" borderId="9" xfId="2" applyNumberFormat="1" applyFont="1" applyFill="1" applyBorder="1" applyAlignment="1" applyProtection="1">
      <alignment horizontal="right"/>
      <protection locked="0"/>
    </xf>
    <xf numFmtId="166" fontId="10" fillId="2" borderId="9" xfId="2" applyNumberFormat="1" applyFont="1" applyFill="1" applyBorder="1" applyAlignment="1" applyProtection="1">
      <alignment horizontal="center"/>
      <protection locked="0"/>
    </xf>
    <xf numFmtId="165" fontId="0" fillId="0" borderId="10" xfId="0" applyNumberFormat="1" applyBorder="1"/>
    <xf numFmtId="164" fontId="11" fillId="2" borderId="0" xfId="1" applyFont="1" applyFill="1" applyBorder="1" applyAlignment="1" applyProtection="1">
      <alignment horizontal="right" readingOrder="2"/>
    </xf>
    <xf numFmtId="166" fontId="7" fillId="0" borderId="0" xfId="0" applyNumberFormat="1" applyFont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12" fillId="0" borderId="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7" fontId="7" fillId="0" borderId="10" xfId="0" applyNumberFormat="1" applyFont="1" applyBorder="1" applyAlignment="1">
      <alignment horizontal="center" vertical="center" wrapText="1"/>
    </xf>
    <xf numFmtId="167" fontId="7" fillId="0" borderId="0" xfId="0" applyNumberFormat="1" applyFont="1" applyBorder="1" applyAlignment="1">
      <alignment horizontal="center" vertical="center" wrapText="1"/>
    </xf>
    <xf numFmtId="166" fontId="10" fillId="2" borderId="10" xfId="2" applyNumberFormat="1" applyFont="1" applyFill="1" applyBorder="1" applyAlignment="1" applyProtection="1">
      <alignment horizontal="center"/>
      <protection locked="0"/>
    </xf>
    <xf numFmtId="167" fontId="7" fillId="0" borderId="17" xfId="0" applyNumberFormat="1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center" wrapText="1"/>
    </xf>
    <xf numFmtId="164" fontId="10" fillId="2" borderId="8" xfId="1" applyFont="1" applyFill="1" applyBorder="1" applyAlignment="1" applyProtection="1">
      <alignment horizontal="center" readingOrder="2"/>
    </xf>
    <xf numFmtId="165" fontId="12" fillId="0" borderId="10" xfId="0" applyNumberFormat="1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8" xfId="0" applyNumberFormat="1" applyFont="1" applyBorder="1" applyAlignment="1">
      <alignment horizontal="center" vertical="center" wrapText="1"/>
    </xf>
    <xf numFmtId="168" fontId="15" fillId="0" borderId="0" xfId="3" applyNumberFormat="1" applyFont="1" applyAlignment="1">
      <alignment horizontal="center"/>
    </xf>
    <xf numFmtId="168" fontId="15" fillId="0" borderId="21" xfId="3" applyNumberFormat="1" applyFont="1" applyBorder="1" applyAlignment="1">
      <alignment horizontal="center"/>
    </xf>
    <xf numFmtId="168" fontId="15" fillId="0" borderId="22" xfId="3" applyNumberFormat="1" applyFont="1" applyBorder="1" applyAlignment="1">
      <alignment horizontal="center"/>
    </xf>
    <xf numFmtId="168" fontId="15" fillId="0" borderId="19" xfId="3" applyNumberFormat="1" applyFont="1" applyBorder="1" applyAlignment="1">
      <alignment horizontal="center"/>
    </xf>
    <xf numFmtId="168" fontId="15" fillId="0" borderId="20" xfId="3" applyNumberFormat="1" applyFont="1" applyBorder="1" applyAlignment="1">
      <alignment horizontal="center"/>
    </xf>
    <xf numFmtId="168" fontId="14" fillId="0" borderId="0" xfId="3" applyNumberFormat="1" applyFont="1" applyAlignment="1">
      <alignment horizontal="center"/>
    </xf>
    <xf numFmtId="168" fontId="14" fillId="0" borderId="21" xfId="3" applyNumberFormat="1" applyFont="1" applyBorder="1" applyAlignment="1">
      <alignment horizontal="center"/>
    </xf>
    <xf numFmtId="168" fontId="0" fillId="0" borderId="0" xfId="0" applyNumberFormat="1"/>
    <xf numFmtId="166" fontId="0" fillId="0" borderId="0" xfId="0" applyNumberFormat="1"/>
    <xf numFmtId="165" fontId="0" fillId="0" borderId="0" xfId="0" applyNumberFormat="1"/>
    <xf numFmtId="169" fontId="0" fillId="0" borderId="0" xfId="0" applyNumberFormat="1"/>
    <xf numFmtId="166" fontId="10" fillId="2" borderId="8" xfId="2" applyNumberFormat="1" applyFont="1" applyFill="1" applyBorder="1" applyAlignment="1" applyProtection="1">
      <alignment horizontal="right"/>
      <protection locked="0"/>
    </xf>
    <xf numFmtId="166" fontId="10" fillId="2" borderId="8" xfId="2" applyNumberFormat="1" applyFont="1" applyFill="1" applyBorder="1" applyAlignment="1" applyProtection="1">
      <alignment horizontal="center"/>
      <protection locked="0"/>
    </xf>
    <xf numFmtId="166" fontId="10" fillId="2" borderId="0" xfId="2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Border="1"/>
    <xf numFmtId="167" fontId="7" fillId="0" borderId="23" xfId="0" applyNumberFormat="1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4">
    <cellStyle name="Col_head" xfId="1" xr:uid="{7674B51E-A4F4-4195-8109-463A67785342}"/>
    <cellStyle name="Comma" xfId="3" builtinId="3"/>
    <cellStyle name="Normal" xfId="0" builtinId="0"/>
    <cellStyle name="Total_e" xfId="2" xr:uid="{D294B2FC-46BC-494C-B5BA-E5B9AAE715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81D9-1A3D-4741-8D3D-903EEC5E4257}">
  <dimension ref="B4:J45"/>
  <sheetViews>
    <sheetView showGridLines="0" rightToLeft="1" tabSelected="1" workbookViewId="0">
      <selection activeCell="B4" sqref="B4:J5"/>
    </sheetView>
  </sheetViews>
  <sheetFormatPr defaultRowHeight="14"/>
  <cols>
    <col min="2" max="2" width="20.6640625" customWidth="1"/>
    <col min="3" max="10" width="9.83203125" customWidth="1"/>
  </cols>
  <sheetData>
    <row r="4" spans="2:10" ht="12.75" customHeight="1">
      <c r="B4" s="60" t="s">
        <v>19</v>
      </c>
      <c r="C4" s="60"/>
      <c r="D4" s="60"/>
      <c r="E4" s="60"/>
      <c r="F4" s="60"/>
      <c r="G4" s="60"/>
      <c r="H4" s="60"/>
      <c r="I4" s="60"/>
      <c r="J4" s="60"/>
    </row>
    <row r="5" spans="2:10">
      <c r="B5" s="60"/>
      <c r="C5" s="60"/>
      <c r="D5" s="60"/>
      <c r="E5" s="60"/>
      <c r="F5" s="60"/>
      <c r="G5" s="60"/>
      <c r="H5" s="60"/>
      <c r="I5" s="60"/>
      <c r="J5" s="60"/>
    </row>
    <row r="6" spans="2:10" ht="14.5" thickBot="1"/>
    <row r="7" spans="2:10" ht="14" customHeight="1">
      <c r="B7" s="61" t="s">
        <v>12</v>
      </c>
      <c r="C7" s="56" t="s">
        <v>13</v>
      </c>
      <c r="D7" s="57"/>
      <c r="E7" s="63" t="s">
        <v>14</v>
      </c>
      <c r="F7" s="64"/>
      <c r="G7" s="64"/>
      <c r="H7" s="64"/>
      <c r="I7" s="64"/>
      <c r="J7" s="64"/>
    </row>
    <row r="8" spans="2:10" ht="18.75" customHeight="1" thickBot="1">
      <c r="B8" s="62"/>
      <c r="C8" s="25"/>
      <c r="D8" s="23"/>
      <c r="E8" s="58" t="s">
        <v>15</v>
      </c>
      <c r="F8" s="59"/>
      <c r="G8" s="59"/>
      <c r="H8" s="65"/>
      <c r="I8" s="58" t="s">
        <v>16</v>
      </c>
      <c r="J8" s="59"/>
    </row>
    <row r="9" spans="2:10" ht="18" customHeight="1">
      <c r="B9" s="1"/>
      <c r="C9" s="24" t="s">
        <v>18</v>
      </c>
      <c r="D9" s="24" t="s">
        <v>1</v>
      </c>
      <c r="E9" s="24" t="s">
        <v>18</v>
      </c>
      <c r="F9" s="24" t="s">
        <v>1</v>
      </c>
      <c r="G9" s="24" t="s">
        <v>0</v>
      </c>
      <c r="H9" s="24" t="s">
        <v>20</v>
      </c>
      <c r="I9" s="24" t="s">
        <v>18</v>
      </c>
      <c r="J9" s="31" t="s">
        <v>1</v>
      </c>
    </row>
    <row r="10" spans="2:10">
      <c r="B10" s="32" t="s">
        <v>0</v>
      </c>
      <c r="C10" s="41">
        <v>21473</v>
      </c>
      <c r="D10" s="42">
        <v>30684</v>
      </c>
      <c r="E10" s="24">
        <v>352</v>
      </c>
      <c r="F10" s="24">
        <v>2655</v>
      </c>
      <c r="G10" s="33">
        <f>F10+E10</f>
        <v>3007</v>
      </c>
      <c r="H10" s="33">
        <v>100</v>
      </c>
      <c r="I10" s="33">
        <v>17578</v>
      </c>
      <c r="J10" s="33">
        <v>22359</v>
      </c>
    </row>
    <row r="11" spans="2:10">
      <c r="B11" s="2" t="s">
        <v>2</v>
      </c>
      <c r="C11" s="36">
        <v>2231</v>
      </c>
      <c r="D11" s="37">
        <v>1608</v>
      </c>
      <c r="E11" s="5">
        <v>14</v>
      </c>
      <c r="F11" s="3">
        <v>12</v>
      </c>
      <c r="G11" s="34">
        <f t="shared" ref="G11:G18" si="0">F11+E11</f>
        <v>26</v>
      </c>
      <c r="H11" s="26">
        <f>G11/G10*100</f>
        <v>0.86464915197871639</v>
      </c>
      <c r="I11" s="4">
        <v>1643</v>
      </c>
      <c r="J11" s="4">
        <v>1356</v>
      </c>
    </row>
    <row r="12" spans="2:10">
      <c r="B12" s="2" t="s">
        <v>3</v>
      </c>
      <c r="C12" s="36">
        <v>411</v>
      </c>
      <c r="D12" s="37">
        <v>8830</v>
      </c>
      <c r="E12" s="5">
        <v>17</v>
      </c>
      <c r="F12" s="6">
        <v>1662</v>
      </c>
      <c r="G12" s="34">
        <f t="shared" si="0"/>
        <v>1679</v>
      </c>
      <c r="H12" s="26">
        <f>G12/G10*100</f>
        <v>55.836381775856339</v>
      </c>
      <c r="I12" s="26">
        <v>298</v>
      </c>
      <c r="J12" s="4">
        <v>5398</v>
      </c>
    </row>
    <row r="13" spans="2:10">
      <c r="B13" s="7" t="s">
        <v>4</v>
      </c>
      <c r="C13" s="36">
        <v>6316</v>
      </c>
      <c r="D13" s="37">
        <v>5805</v>
      </c>
      <c r="E13" s="5">
        <v>166</v>
      </c>
      <c r="F13" s="6">
        <v>136</v>
      </c>
      <c r="G13" s="34">
        <f t="shared" si="0"/>
        <v>302</v>
      </c>
      <c r="H13" s="26">
        <f>G13/G10*100</f>
        <v>10.043232457598936</v>
      </c>
      <c r="I13" s="26">
        <v>5273</v>
      </c>
      <c r="J13" s="4">
        <v>4412</v>
      </c>
    </row>
    <row r="14" spans="2:10">
      <c r="B14" s="8" t="s">
        <v>5</v>
      </c>
      <c r="C14" s="38">
        <v>1674</v>
      </c>
      <c r="D14" s="37">
        <v>5105</v>
      </c>
      <c r="E14" s="9">
        <v>29</v>
      </c>
      <c r="F14" s="6">
        <v>259</v>
      </c>
      <c r="G14" s="34">
        <f t="shared" si="0"/>
        <v>288</v>
      </c>
      <c r="H14" s="26">
        <f>G14/G10*100</f>
        <v>9.5776521449950121</v>
      </c>
      <c r="I14" s="26">
        <v>1357</v>
      </c>
      <c r="J14" s="4">
        <v>3812</v>
      </c>
    </row>
    <row r="15" spans="2:10">
      <c r="B15" s="8" t="s">
        <v>6</v>
      </c>
      <c r="C15" s="38">
        <v>648</v>
      </c>
      <c r="D15" s="37">
        <v>2298</v>
      </c>
      <c r="E15" s="9">
        <v>16</v>
      </c>
      <c r="F15" s="6">
        <v>179</v>
      </c>
      <c r="G15" s="34">
        <f t="shared" si="0"/>
        <v>195</v>
      </c>
      <c r="H15" s="26">
        <f>G15/G10*100</f>
        <v>6.4848686398403732</v>
      </c>
      <c r="I15" s="26">
        <v>549</v>
      </c>
      <c r="J15" s="4">
        <v>1853</v>
      </c>
    </row>
    <row r="16" spans="2:10">
      <c r="B16" s="7" t="s">
        <v>7</v>
      </c>
      <c r="C16" s="36">
        <v>2266</v>
      </c>
      <c r="D16" s="37">
        <v>1521</v>
      </c>
      <c r="E16" s="5">
        <v>36</v>
      </c>
      <c r="F16" s="6">
        <v>143</v>
      </c>
      <c r="G16" s="34">
        <f t="shared" si="0"/>
        <v>179</v>
      </c>
      <c r="H16" s="26">
        <f>G16/G10*100</f>
        <v>5.9527768540073165</v>
      </c>
      <c r="I16" s="26">
        <v>1684</v>
      </c>
      <c r="J16" s="4">
        <v>923</v>
      </c>
    </row>
    <row r="17" spans="2:10">
      <c r="B17" s="10" t="s">
        <v>22</v>
      </c>
      <c r="C17" s="36">
        <v>3787</v>
      </c>
      <c r="D17" s="37">
        <v>2421</v>
      </c>
      <c r="E17" s="11">
        <v>48</v>
      </c>
      <c r="F17" s="12">
        <v>173</v>
      </c>
      <c r="G17" s="34">
        <f t="shared" si="0"/>
        <v>221</v>
      </c>
      <c r="H17" s="51">
        <f>G17/G10*100</f>
        <v>7.349517791819089</v>
      </c>
      <c r="I17" s="27">
        <v>3153</v>
      </c>
      <c r="J17" s="4">
        <v>1970</v>
      </c>
    </row>
    <row r="18" spans="2:10">
      <c r="B18" s="13" t="s">
        <v>9</v>
      </c>
      <c r="C18" s="39">
        <v>4140</v>
      </c>
      <c r="D18" s="40">
        <v>3096</v>
      </c>
      <c r="E18" s="14">
        <v>26</v>
      </c>
      <c r="F18" s="15">
        <v>91</v>
      </c>
      <c r="G18" s="35">
        <f t="shared" si="0"/>
        <v>117</v>
      </c>
      <c r="H18" s="52">
        <f>G18/G10*100</f>
        <v>3.8909211839042239</v>
      </c>
      <c r="I18" s="29">
        <v>3621</v>
      </c>
      <c r="J18" s="30">
        <v>2635</v>
      </c>
    </row>
    <row r="19" spans="2:10" ht="8.15" customHeight="1">
      <c r="B19" s="7"/>
      <c r="C19" s="16"/>
      <c r="D19" s="16"/>
      <c r="E19" s="16"/>
      <c r="F19" s="17"/>
      <c r="G19" s="28"/>
      <c r="H19" s="28"/>
      <c r="I19" s="28"/>
      <c r="J19" s="18"/>
    </row>
    <row r="20" spans="2:10" ht="8.15" customHeight="1">
      <c r="B20" s="7"/>
      <c r="C20" s="47"/>
      <c r="D20" s="47"/>
      <c r="E20" s="47"/>
      <c r="F20" s="48"/>
      <c r="G20" s="49"/>
      <c r="H20" s="49"/>
      <c r="I20" s="49"/>
      <c r="J20" s="50"/>
    </row>
    <row r="21" spans="2:10">
      <c r="B21" s="53" t="s">
        <v>10</v>
      </c>
      <c r="C21" s="53"/>
      <c r="D21" s="53"/>
      <c r="E21" s="53"/>
      <c r="F21" s="53"/>
      <c r="G21" s="54"/>
      <c r="H21" s="54"/>
      <c r="I21" s="54"/>
      <c r="J21" s="55"/>
    </row>
    <row r="22" spans="2:10">
      <c r="B22" s="32" t="s">
        <v>0</v>
      </c>
      <c r="C22" s="41">
        <v>9460</v>
      </c>
      <c r="D22" s="42">
        <v>10387</v>
      </c>
      <c r="E22" s="24">
        <v>139</v>
      </c>
      <c r="F22" s="24">
        <v>488</v>
      </c>
      <c r="G22" s="33">
        <f>F22+E22</f>
        <v>627</v>
      </c>
      <c r="H22" s="33">
        <v>100</v>
      </c>
      <c r="I22" s="33">
        <v>8166</v>
      </c>
      <c r="J22" s="33">
        <v>8243</v>
      </c>
    </row>
    <row r="23" spans="2:10">
      <c r="B23" s="2" t="s">
        <v>2</v>
      </c>
      <c r="C23" s="36">
        <v>891</v>
      </c>
      <c r="D23" s="37">
        <v>449</v>
      </c>
      <c r="E23" s="5">
        <v>10</v>
      </c>
      <c r="F23" s="3">
        <v>0</v>
      </c>
      <c r="G23" s="34">
        <f t="shared" ref="G23:G30" si="1">F23+E23</f>
        <v>10</v>
      </c>
      <c r="H23" s="26">
        <f>G23/G22*100</f>
        <v>1.5948963317384368</v>
      </c>
      <c r="I23" s="4">
        <v>734</v>
      </c>
      <c r="J23" s="4">
        <v>386</v>
      </c>
    </row>
    <row r="24" spans="2:10">
      <c r="B24" s="2" t="s">
        <v>3</v>
      </c>
      <c r="C24" s="36">
        <v>57</v>
      </c>
      <c r="D24" s="37">
        <v>1482</v>
      </c>
      <c r="E24" s="5">
        <v>0</v>
      </c>
      <c r="F24" s="6">
        <v>167</v>
      </c>
      <c r="G24" s="34">
        <f t="shared" si="1"/>
        <v>167</v>
      </c>
      <c r="H24" s="26">
        <f>G24/G22*100</f>
        <v>26.634768740031902</v>
      </c>
      <c r="I24" s="26">
        <v>50</v>
      </c>
      <c r="J24" s="4">
        <v>1064</v>
      </c>
    </row>
    <row r="25" spans="2:10">
      <c r="B25" s="7" t="s">
        <v>4</v>
      </c>
      <c r="C25" s="36">
        <v>2040</v>
      </c>
      <c r="D25" s="37">
        <v>1584</v>
      </c>
      <c r="E25" s="5">
        <v>60</v>
      </c>
      <c r="F25" s="6">
        <v>52</v>
      </c>
      <c r="G25" s="34">
        <f t="shared" si="1"/>
        <v>112</v>
      </c>
      <c r="H25" s="26">
        <f>G25/G22*100</f>
        <v>17.862838915470494</v>
      </c>
      <c r="I25" s="26">
        <v>1791</v>
      </c>
      <c r="J25" s="4">
        <v>1213</v>
      </c>
    </row>
    <row r="26" spans="2:10">
      <c r="B26" s="8" t="s">
        <v>5</v>
      </c>
      <c r="C26" s="38">
        <v>741</v>
      </c>
      <c r="D26" s="37">
        <v>1903</v>
      </c>
      <c r="E26" s="9">
        <v>11</v>
      </c>
      <c r="F26" s="6">
        <v>55</v>
      </c>
      <c r="G26" s="34">
        <f t="shared" si="1"/>
        <v>66</v>
      </c>
      <c r="H26" s="26">
        <f>G26/G22*100</f>
        <v>10.526315789473683</v>
      </c>
      <c r="I26" s="26">
        <v>627</v>
      </c>
      <c r="J26" s="4">
        <v>1502</v>
      </c>
    </row>
    <row r="27" spans="2:10">
      <c r="B27" s="8" t="s">
        <v>6</v>
      </c>
      <c r="C27" s="38">
        <v>255</v>
      </c>
      <c r="D27" s="37">
        <v>1105</v>
      </c>
      <c r="E27" s="9">
        <v>8</v>
      </c>
      <c r="F27" s="6">
        <v>112</v>
      </c>
      <c r="G27" s="34">
        <f t="shared" si="1"/>
        <v>120</v>
      </c>
      <c r="H27" s="26">
        <f>G27/G22*100</f>
        <v>19.138755980861244</v>
      </c>
      <c r="I27" s="26">
        <v>219</v>
      </c>
      <c r="J27" s="4">
        <v>839</v>
      </c>
    </row>
    <row r="28" spans="2:10">
      <c r="B28" s="7" t="s">
        <v>7</v>
      </c>
      <c r="C28" s="36">
        <v>544</v>
      </c>
      <c r="D28" s="37">
        <v>251</v>
      </c>
      <c r="E28" s="5">
        <v>5</v>
      </c>
      <c r="F28" s="6">
        <v>23</v>
      </c>
      <c r="G28" s="34">
        <f t="shared" si="1"/>
        <v>28</v>
      </c>
      <c r="H28" s="26">
        <f>G28/G22*100</f>
        <v>4.4657097288676235</v>
      </c>
      <c r="I28" s="26">
        <v>408</v>
      </c>
      <c r="J28" s="4">
        <v>111</v>
      </c>
    </row>
    <row r="29" spans="2:10">
      <c r="B29" s="10" t="s">
        <v>8</v>
      </c>
      <c r="C29" s="36">
        <v>2179</v>
      </c>
      <c r="D29" s="37">
        <v>1451</v>
      </c>
      <c r="E29" s="11">
        <v>23</v>
      </c>
      <c r="F29" s="12">
        <v>40</v>
      </c>
      <c r="G29" s="34">
        <f t="shared" si="1"/>
        <v>63</v>
      </c>
      <c r="H29" s="51">
        <f>G29/G22*100</f>
        <v>10.047846889952153</v>
      </c>
      <c r="I29" s="27">
        <v>1903</v>
      </c>
      <c r="J29" s="4">
        <v>1280</v>
      </c>
    </row>
    <row r="30" spans="2:10">
      <c r="B30" s="13" t="s">
        <v>9</v>
      </c>
      <c r="C30" s="39">
        <v>2753</v>
      </c>
      <c r="D30" s="40">
        <v>2162</v>
      </c>
      <c r="E30" s="14">
        <v>22</v>
      </c>
      <c r="F30" s="15">
        <v>39</v>
      </c>
      <c r="G30" s="35">
        <f t="shared" si="1"/>
        <v>61</v>
      </c>
      <c r="H30" s="52">
        <f>G30/G22*100</f>
        <v>9.7288676236044669</v>
      </c>
      <c r="I30" s="29">
        <v>2434</v>
      </c>
      <c r="J30" s="30">
        <v>1848</v>
      </c>
    </row>
    <row r="31" spans="2:10" ht="8.15" customHeight="1">
      <c r="B31" s="7"/>
      <c r="C31" s="16"/>
      <c r="D31" s="16"/>
      <c r="E31" s="16"/>
      <c r="F31" s="17"/>
      <c r="G31" s="28"/>
      <c r="H31" s="28"/>
      <c r="I31" s="28"/>
      <c r="J31" s="18"/>
    </row>
    <row r="32" spans="2:10" ht="8.15" customHeight="1">
      <c r="B32" s="7"/>
      <c r="C32" s="47"/>
      <c r="D32" s="47"/>
      <c r="E32" s="47"/>
      <c r="F32" s="48"/>
      <c r="G32" s="49"/>
      <c r="H32" s="49"/>
      <c r="I32" s="49"/>
      <c r="J32" s="50"/>
    </row>
    <row r="33" spans="2:10">
      <c r="B33" s="53" t="s">
        <v>11</v>
      </c>
      <c r="C33" s="53"/>
      <c r="D33" s="53"/>
      <c r="E33" s="53"/>
      <c r="F33" s="53"/>
      <c r="G33" s="54"/>
      <c r="H33" s="54"/>
      <c r="I33" s="54"/>
      <c r="J33" s="55"/>
    </row>
    <row r="34" spans="2:10">
      <c r="B34" s="32" t="s">
        <v>0</v>
      </c>
      <c r="C34" s="41">
        <v>12013</v>
      </c>
      <c r="D34" s="42">
        <v>20297</v>
      </c>
      <c r="E34" s="24">
        <v>213</v>
      </c>
      <c r="F34" s="24">
        <v>2167</v>
      </c>
      <c r="G34" s="33">
        <f>F34+E34</f>
        <v>2380</v>
      </c>
      <c r="H34" s="33">
        <v>100</v>
      </c>
      <c r="I34" s="33">
        <v>9412</v>
      </c>
      <c r="J34" s="33">
        <v>14116</v>
      </c>
    </row>
    <row r="35" spans="2:10">
      <c r="B35" s="2" t="s">
        <v>2</v>
      </c>
      <c r="C35" s="36">
        <v>1340</v>
      </c>
      <c r="D35" s="37">
        <v>1159</v>
      </c>
      <c r="E35" s="5">
        <v>3</v>
      </c>
      <c r="F35" s="3">
        <v>10</v>
      </c>
      <c r="G35" s="34">
        <f t="shared" ref="G35:G42" si="2">F35+E35</f>
        <v>13</v>
      </c>
      <c r="H35" s="26">
        <f>G35/G34*100</f>
        <v>0.54621848739495793</v>
      </c>
      <c r="I35" s="4">
        <v>909</v>
      </c>
      <c r="J35" s="4">
        <v>970</v>
      </c>
    </row>
    <row r="36" spans="2:10">
      <c r="B36" s="2" t="s">
        <v>3</v>
      </c>
      <c r="C36" s="36">
        <v>354</v>
      </c>
      <c r="D36" s="37">
        <v>7348</v>
      </c>
      <c r="E36" s="5">
        <v>18</v>
      </c>
      <c r="F36" s="6">
        <v>1495</v>
      </c>
      <c r="G36" s="34">
        <f t="shared" si="2"/>
        <v>1513</v>
      </c>
      <c r="H36" s="26">
        <f>G36/G34*100</f>
        <v>63.571428571428569</v>
      </c>
      <c r="I36" s="26">
        <v>248</v>
      </c>
      <c r="J36" s="4">
        <v>4334</v>
      </c>
    </row>
    <row r="37" spans="2:10">
      <c r="B37" s="7" t="s">
        <v>4</v>
      </c>
      <c r="C37" s="36">
        <v>4276</v>
      </c>
      <c r="D37" s="37">
        <v>4221</v>
      </c>
      <c r="E37" s="5">
        <v>106</v>
      </c>
      <c r="F37" s="6">
        <v>84</v>
      </c>
      <c r="G37" s="34">
        <f t="shared" si="2"/>
        <v>190</v>
      </c>
      <c r="H37" s="26">
        <f>G37/G34*100</f>
        <v>7.9831932773109235</v>
      </c>
      <c r="I37" s="26">
        <v>3482</v>
      </c>
      <c r="J37" s="4">
        <v>3199</v>
      </c>
    </row>
    <row r="38" spans="2:10">
      <c r="B38" s="8" t="s">
        <v>5</v>
      </c>
      <c r="C38" s="38">
        <v>933</v>
      </c>
      <c r="D38" s="37">
        <v>3202</v>
      </c>
      <c r="E38" s="9">
        <v>18</v>
      </c>
      <c r="F38" s="6">
        <v>206</v>
      </c>
      <c r="G38" s="34">
        <f t="shared" si="2"/>
        <v>224</v>
      </c>
      <c r="H38" s="26">
        <f>G38/G34*100</f>
        <v>9.4117647058823533</v>
      </c>
      <c r="I38" s="26">
        <v>730</v>
      </c>
      <c r="J38" s="4">
        <v>2310</v>
      </c>
    </row>
    <row r="39" spans="2:10">
      <c r="B39" s="8" t="s">
        <v>6</v>
      </c>
      <c r="C39" s="38">
        <v>393</v>
      </c>
      <c r="D39" s="37">
        <v>1193</v>
      </c>
      <c r="E39" s="9">
        <v>8</v>
      </c>
      <c r="F39" s="6">
        <v>67</v>
      </c>
      <c r="G39" s="34">
        <f t="shared" si="2"/>
        <v>75</v>
      </c>
      <c r="H39" s="26">
        <f>G39/G34*100</f>
        <v>3.1512605042016806</v>
      </c>
      <c r="I39" s="26">
        <v>330</v>
      </c>
      <c r="J39" s="4">
        <v>1014</v>
      </c>
    </row>
    <row r="40" spans="2:10">
      <c r="B40" s="7" t="s">
        <v>7</v>
      </c>
      <c r="C40" s="36">
        <v>1722</v>
      </c>
      <c r="D40" s="37">
        <v>1270</v>
      </c>
      <c r="E40" s="5">
        <v>31</v>
      </c>
      <c r="F40" s="6">
        <v>120</v>
      </c>
      <c r="G40" s="34">
        <f t="shared" si="2"/>
        <v>151</v>
      </c>
      <c r="H40" s="26">
        <f>G40/G34*100</f>
        <v>6.3445378151260501</v>
      </c>
      <c r="I40" s="26">
        <v>1276</v>
      </c>
      <c r="J40" s="4">
        <v>812</v>
      </c>
    </row>
    <row r="41" spans="2:10">
      <c r="B41" s="10" t="s">
        <v>22</v>
      </c>
      <c r="C41" s="36">
        <v>1608</v>
      </c>
      <c r="D41" s="37">
        <v>970</v>
      </c>
      <c r="E41" s="11">
        <v>25</v>
      </c>
      <c r="F41" s="12">
        <v>133</v>
      </c>
      <c r="G41" s="34">
        <f t="shared" si="2"/>
        <v>158</v>
      </c>
      <c r="H41" s="51">
        <f>G41/G34*100</f>
        <v>6.6386554621848743</v>
      </c>
      <c r="I41" s="27">
        <v>1250</v>
      </c>
      <c r="J41" s="4">
        <v>690</v>
      </c>
    </row>
    <row r="42" spans="2:10">
      <c r="B42" s="13" t="s">
        <v>9</v>
      </c>
      <c r="C42" s="39">
        <v>1387</v>
      </c>
      <c r="D42" s="40">
        <v>934</v>
      </c>
      <c r="E42" s="14">
        <v>4</v>
      </c>
      <c r="F42" s="15">
        <v>52</v>
      </c>
      <c r="G42" s="35">
        <f t="shared" si="2"/>
        <v>56</v>
      </c>
      <c r="H42" s="52">
        <f>G42/G34*100</f>
        <v>2.3529411764705883</v>
      </c>
      <c r="I42" s="29">
        <v>1187</v>
      </c>
      <c r="J42" s="30">
        <v>787</v>
      </c>
    </row>
    <row r="43" spans="2:10" ht="8.15" customHeight="1">
      <c r="B43" s="7"/>
      <c r="C43" s="16"/>
      <c r="D43" s="16"/>
      <c r="E43" s="16"/>
      <c r="F43" s="17"/>
      <c r="G43" s="28"/>
      <c r="H43" s="28"/>
      <c r="I43" s="28"/>
      <c r="J43" s="18"/>
    </row>
    <row r="44" spans="2:10">
      <c r="B44" s="19" t="s">
        <v>17</v>
      </c>
      <c r="C44" s="20"/>
      <c r="D44" s="20"/>
      <c r="E44" s="21"/>
      <c r="F44" s="21"/>
      <c r="G44" s="21"/>
      <c r="H44" s="21"/>
      <c r="I44" s="21"/>
      <c r="J44" s="22"/>
    </row>
    <row r="45" spans="2:10">
      <c r="B45" s="19" t="s">
        <v>21</v>
      </c>
      <c r="C45" s="43"/>
      <c r="D45" s="43"/>
      <c r="E45" s="44"/>
      <c r="F45" s="45"/>
      <c r="G45" s="45"/>
      <c r="H45" s="46"/>
      <c r="I45" s="45"/>
      <c r="J45" s="45"/>
    </row>
  </sheetData>
  <mergeCells count="8">
    <mergeCell ref="B33:J33"/>
    <mergeCell ref="C7:D7"/>
    <mergeCell ref="I8:J8"/>
    <mergeCell ref="B4:J5"/>
    <mergeCell ref="B7:B8"/>
    <mergeCell ref="E7:J7"/>
    <mergeCell ref="E8:H8"/>
    <mergeCell ref="B21:J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B1222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Naftalovich</dc:creator>
  <cp:lastModifiedBy>Yael Bachar</cp:lastModifiedBy>
  <cp:lastPrinted>2022-07-18T07:36:42Z</cp:lastPrinted>
  <dcterms:created xsi:type="dcterms:W3CDTF">2022-07-18T05:25:36Z</dcterms:created>
  <dcterms:modified xsi:type="dcterms:W3CDTF">2022-10-23T15:12:32Z</dcterms:modified>
</cp:coreProperties>
</file>