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2/"/>
    </mc:Choice>
  </mc:AlternateContent>
  <xr:revisionPtr revIDLastSave="0" documentId="8_{B1ED2055-7493-4928-A959-8BD7DD03C32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1122 " sheetId="4" r:id="rId1"/>
  </sheets>
  <definedNames>
    <definedName name="_xlnm.Print_Area" localSheetId="0">'B1122 '!$B$1:$F$87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6" i="4" l="1"/>
  <c r="F65" i="4"/>
  <c r="F66" i="4"/>
  <c r="F77" i="4" s="1"/>
  <c r="F67" i="4"/>
  <c r="F78" i="4" s="1"/>
  <c r="F68" i="4"/>
  <c r="F79" i="4" s="1"/>
  <c r="F69" i="4"/>
  <c r="F80" i="4" s="1"/>
  <c r="F70" i="4"/>
  <c r="F81" i="4" s="1"/>
  <c r="F71" i="4"/>
  <c r="F82" i="4" s="1"/>
  <c r="F72" i="4"/>
  <c r="F83" i="4" s="1"/>
  <c r="F73" i="4"/>
  <c r="F84" i="4" s="1"/>
  <c r="F64" i="4"/>
  <c r="F39" i="4"/>
  <c r="F40" i="4"/>
  <c r="F51" i="4" s="1"/>
  <c r="F41" i="4"/>
  <c r="F52" i="4" s="1"/>
  <c r="F42" i="4"/>
  <c r="F53" i="4" s="1"/>
  <c r="F43" i="4"/>
  <c r="F54" i="4" s="1"/>
  <c r="F44" i="4"/>
  <c r="F45" i="4"/>
  <c r="F46" i="4"/>
  <c r="F47" i="4"/>
  <c r="F38" i="4"/>
  <c r="F55" i="4" s="1"/>
  <c r="F23" i="4"/>
  <c r="F11" i="4"/>
  <c r="F12" i="4"/>
  <c r="F13" i="4"/>
  <c r="F24" i="4" s="1"/>
  <c r="F14" i="4"/>
  <c r="F25" i="4" s="1"/>
  <c r="F15" i="4"/>
  <c r="F26" i="4" s="1"/>
  <c r="F16" i="4"/>
  <c r="F17" i="4"/>
  <c r="F18" i="4"/>
  <c r="F19" i="4"/>
  <c r="F30" i="4" s="1"/>
  <c r="F10" i="4"/>
  <c r="F27" i="4" s="1"/>
  <c r="E77" i="4"/>
  <c r="E78" i="4"/>
  <c r="E79" i="4"/>
  <c r="E80" i="4"/>
  <c r="E81" i="4"/>
  <c r="E82" i="4"/>
  <c r="E83" i="4"/>
  <c r="E84" i="4"/>
  <c r="E76" i="4"/>
  <c r="E51" i="4"/>
  <c r="E52" i="4"/>
  <c r="E53" i="4"/>
  <c r="E54" i="4"/>
  <c r="E55" i="4"/>
  <c r="E56" i="4"/>
  <c r="E57" i="4"/>
  <c r="E58" i="4"/>
  <c r="E50" i="4"/>
  <c r="E23" i="4"/>
  <c r="E24" i="4"/>
  <c r="E25" i="4"/>
  <c r="E26" i="4"/>
  <c r="E27" i="4"/>
  <c r="E28" i="4"/>
  <c r="E29" i="4"/>
  <c r="E30" i="4"/>
  <c r="E22" i="4"/>
  <c r="D77" i="4"/>
  <c r="D78" i="4"/>
  <c r="D79" i="4"/>
  <c r="D80" i="4"/>
  <c r="D81" i="4"/>
  <c r="D82" i="4"/>
  <c r="D83" i="4"/>
  <c r="D84" i="4"/>
  <c r="D76" i="4"/>
  <c r="D51" i="4"/>
  <c r="D52" i="4"/>
  <c r="D53" i="4"/>
  <c r="D54" i="4"/>
  <c r="D55" i="4"/>
  <c r="D56" i="4"/>
  <c r="D57" i="4"/>
  <c r="D58" i="4"/>
  <c r="D50" i="4"/>
  <c r="D23" i="4"/>
  <c r="D24" i="4"/>
  <c r="D25" i="4"/>
  <c r="D26" i="4"/>
  <c r="D27" i="4"/>
  <c r="D28" i="4"/>
  <c r="D29" i="4"/>
  <c r="D30" i="4"/>
  <c r="D22" i="4"/>
  <c r="C77" i="4"/>
  <c r="C78" i="4"/>
  <c r="C79" i="4"/>
  <c r="C80" i="4"/>
  <c r="C81" i="4"/>
  <c r="C82" i="4"/>
  <c r="C83" i="4"/>
  <c r="C84" i="4"/>
  <c r="C76" i="4"/>
  <c r="C51" i="4"/>
  <c r="C52" i="4"/>
  <c r="C53" i="4"/>
  <c r="C54" i="4"/>
  <c r="C55" i="4"/>
  <c r="C56" i="4"/>
  <c r="C57" i="4"/>
  <c r="C58" i="4"/>
  <c r="C50" i="4"/>
  <c r="C23" i="4"/>
  <c r="C24" i="4"/>
  <c r="C25" i="4"/>
  <c r="C26" i="4"/>
  <c r="C27" i="4"/>
  <c r="C28" i="4"/>
  <c r="C29" i="4"/>
  <c r="C30" i="4"/>
  <c r="C22" i="4"/>
  <c r="F58" i="4" l="1"/>
  <c r="F50" i="4"/>
  <c r="F22" i="4"/>
  <c r="F57" i="4"/>
  <c r="F56" i="4"/>
  <c r="F29" i="4"/>
  <c r="F28" i="4"/>
</calcChain>
</file>

<file path=xl/sharedStrings.xml><?xml version="1.0" encoding="utf-8"?>
<sst xmlns="http://schemas.openxmlformats.org/spreadsheetml/2006/main" count="89" uniqueCount="24">
  <si>
    <t>תחום לימוד</t>
  </si>
  <si>
    <t>חרדים</t>
  </si>
  <si>
    <t>סך הכול</t>
  </si>
  <si>
    <t>לא-חרדים</t>
  </si>
  <si>
    <t>מקור: הלשכה המרכזית לסטטיסטיקה</t>
  </si>
  <si>
    <t>סה"כ</t>
  </si>
  <si>
    <t>אחוזים</t>
  </si>
  <si>
    <t>מקצועות  עזר רפואיים</t>
  </si>
  <si>
    <t xml:space="preserve">רפואה  </t>
  </si>
  <si>
    <t>משפטים</t>
  </si>
  <si>
    <t>עסקים</t>
  </si>
  <si>
    <t>מדעי החברה</t>
  </si>
  <si>
    <t>מדעי הרוח</t>
  </si>
  <si>
    <t>הנדסה ואדריכלות</t>
  </si>
  <si>
    <t>חינוך והכשרה להוראה</t>
  </si>
  <si>
    <t>  יהודים ואחרים</t>
  </si>
  <si>
    <t>חרדי- ביה"ס האחרון בו הסטודנט למד בפיקוח חרדי</t>
  </si>
  <si>
    <t>סך הכל ישראל</t>
  </si>
  <si>
    <t>סך הכל</t>
  </si>
  <si>
    <t>נשים</t>
  </si>
  <si>
    <t>גברים</t>
  </si>
  <si>
    <t xml:space="preserve">מדעי הטבע ומדעי המחשב </t>
  </si>
  <si>
    <t>מדעי הטבע  ומדעי המחשב</t>
  </si>
  <si>
    <r>
      <t>לוח ב/11 - סטודנטים לתואר ראשון במוסדות להשכלה גבוהה</t>
    </r>
    <r>
      <rPr>
        <b/>
        <sz val="10"/>
        <color indexed="8"/>
        <rFont val="Arial"/>
        <family val="2"/>
      </rPr>
      <t xml:space="preserve">
לפי תחום לימוד וקבוצת אוכלוסייה, תשפ"ב, 2021/22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</si>
</sst>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General_)"/>
    <numFmt numFmtId="165" formatCode="#.00"/>
    <numFmt numFmtId="166" formatCode="###,###.##"/>
    <numFmt numFmtId="167" formatCode="#."/>
    <numFmt numFmtId="168" formatCode="#,##0\ ;\-#,##0\ ;\-\ ;@\ "/>
    <numFmt numFmtId="169" formatCode="#,##0.0\ ;\-#,##0.0\ ;\-\ ;@\ "/>
    <numFmt numFmtId="170" formatCode="0.0%"/>
  </numFmts>
  <fonts count="23">
    <font>
      <sz val="10"/>
      <color theme="1"/>
      <name val="Arial"/>
      <family val="2"/>
      <charset val="177"/>
    </font>
    <font>
      <sz val="10"/>
      <name val="Arial"/>
      <family val="2"/>
    </font>
    <font>
      <sz val="12"/>
      <name val="Courier"/>
      <family val="3"/>
      <charset val="177"/>
    </font>
    <font>
      <b/>
      <sz val="9"/>
      <name val="Arial"/>
      <family val="2"/>
    </font>
    <font>
      <sz val="7"/>
      <name val="Switzerland"/>
      <family val="2"/>
      <charset val="177"/>
    </font>
    <font>
      <sz val="8"/>
      <name val="Arial"/>
      <family val="2"/>
    </font>
    <font>
      <b/>
      <sz val="7"/>
      <name val="Switzerland"/>
      <family val="2"/>
      <charset val="177"/>
    </font>
    <font>
      <b/>
      <sz val="9"/>
      <name val="Switzerland"/>
      <family val="2"/>
      <charset val="177"/>
    </font>
    <font>
      <sz val="10"/>
      <name val="Times New Roman"/>
      <family val="1"/>
    </font>
    <font>
      <sz val="1"/>
      <color indexed="8"/>
      <name val="Courier"/>
      <family val="3"/>
      <charset val="177"/>
    </font>
    <font>
      <sz val="6"/>
      <name val="SwitzerlandLight"/>
      <family val="2"/>
      <charset val="177"/>
    </font>
    <font>
      <b/>
      <sz val="1"/>
      <color indexed="8"/>
      <name val="Courier"/>
      <family val="3"/>
      <charset val="177"/>
    </font>
    <font>
      <b/>
      <sz val="8"/>
      <name val="Switzerlan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0"/>
      <color indexed="8"/>
      <name val="Arial"/>
      <family val="2"/>
    </font>
    <font>
      <b/>
      <sz val="9"/>
      <name val="Arial"/>
      <family val="2"/>
      <scheme val="minor"/>
    </font>
    <font>
      <sz val="8"/>
      <color theme="1"/>
      <name val="Arial"/>
      <family val="2"/>
      <charset val="177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medium">
        <color theme="0" tint="-0.499984740745262"/>
      </top>
      <bottom/>
      <diagonal/>
    </border>
    <border>
      <left/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</borders>
  <cellStyleXfs count="18">
    <xf numFmtId="0" fontId="0" fillId="0" borderId="0"/>
    <xf numFmtId="164" fontId="7" fillId="0" borderId="0" applyNumberFormat="0" applyFill="0" applyBorder="0" applyProtection="0">
      <alignment horizontal="center" vertical="center"/>
    </xf>
    <xf numFmtId="164" fontId="4" fillId="0" borderId="0" applyNumberFormat="0" applyFill="0" applyBorder="0" applyProtection="0">
      <alignment horizontal="center" vertical="center"/>
    </xf>
    <xf numFmtId="43" fontId="8" fillId="0" borderId="0" applyFont="0" applyFill="0" applyBorder="0" applyAlignment="0" applyProtection="0"/>
    <xf numFmtId="1" fontId="9" fillId="0" borderId="0">
      <protection locked="0"/>
    </xf>
    <xf numFmtId="165" fontId="9" fillId="0" borderId="0">
      <protection locked="0"/>
    </xf>
    <xf numFmtId="164" fontId="10" fillId="0" borderId="0" applyNumberFormat="0" applyFill="0" applyBorder="0" applyProtection="0">
      <alignment horizontal="center" vertical="center"/>
    </xf>
    <xf numFmtId="166" fontId="6" fillId="0" borderId="0" applyNumberFormat="0" applyFill="0" applyBorder="0" applyProtection="0">
      <alignment horizontal="center" vertical="center"/>
    </xf>
    <xf numFmtId="167" fontId="11" fillId="0" borderId="0">
      <protection locked="0"/>
    </xf>
    <xf numFmtId="167" fontId="11" fillId="0" borderId="0">
      <protection locked="0"/>
    </xf>
    <xf numFmtId="164" fontId="12" fillId="0" borderId="0" applyNumberFormat="0" applyFill="0" applyBorder="0" applyProtection="0">
      <alignment horizontal="center" vertical="center"/>
    </xf>
    <xf numFmtId="164" fontId="7" fillId="0" borderId="0" applyNumberFormat="0" applyFill="0" applyBorder="0" applyProtection="0">
      <alignment horizontal="center" vertical="center"/>
    </xf>
    <xf numFmtId="164" fontId="2" fillId="0" borderId="0"/>
    <xf numFmtId="0" fontId="1" fillId="0" borderId="0"/>
    <xf numFmtId="164" fontId="6" fillId="0" borderId="0" applyNumberFormat="0" applyFill="0" applyBorder="0" applyProtection="0">
      <alignment horizontal="center" vertical="center"/>
    </xf>
    <xf numFmtId="164" fontId="13" fillId="0" borderId="0" applyNumberFormat="0" applyFill="0" applyBorder="0" applyProtection="0">
      <alignment horizontal="center" vertical="center"/>
    </xf>
    <xf numFmtId="164" fontId="14" fillId="0" borderId="0" applyNumberFormat="0" applyFill="0" applyBorder="0" applyProtection="0">
      <alignment horizontal="center" vertical="center"/>
    </xf>
    <xf numFmtId="43" fontId="8" fillId="0" borderId="0" applyFont="0" applyFill="0" applyBorder="0" applyAlignment="0" applyProtection="0"/>
  </cellStyleXfs>
  <cellXfs count="29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4" fontId="5" fillId="2" borderId="3" xfId="2" applyFont="1" applyFill="1" applyBorder="1" applyAlignment="1" applyProtection="1">
      <alignment horizontal="right" readingOrder="2"/>
    </xf>
    <xf numFmtId="0" fontId="18" fillId="0" borderId="0" xfId="0" applyFont="1" applyAlignment="1">
      <alignment horizontal="right" readingOrder="2"/>
    </xf>
    <xf numFmtId="0" fontId="21" fillId="0" borderId="0" xfId="0" applyFont="1" applyAlignment="1">
      <alignment horizontal="right" readingOrder="2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right"/>
    </xf>
    <xf numFmtId="164" fontId="5" fillId="2" borderId="17" xfId="2" applyFont="1" applyFill="1" applyBorder="1" applyAlignment="1" applyProtection="1">
      <alignment horizontal="right" readingOrder="2"/>
    </xf>
    <xf numFmtId="164" fontId="5" fillId="2" borderId="18" xfId="2" applyFont="1" applyFill="1" applyBorder="1" applyAlignment="1" applyProtection="1">
      <alignment horizontal="right" readingOrder="2"/>
    </xf>
    <xf numFmtId="168" fontId="19" fillId="3" borderId="4" xfId="0" applyNumberFormat="1" applyFont="1" applyFill="1" applyBorder="1" applyAlignment="1">
      <alignment horizontal="center" vertical="center" wrapText="1"/>
    </xf>
    <xf numFmtId="168" fontId="19" fillId="3" borderId="8" xfId="0" applyNumberFormat="1" applyFont="1" applyFill="1" applyBorder="1" applyAlignment="1">
      <alignment horizontal="center" vertical="center" wrapText="1"/>
    </xf>
    <xf numFmtId="168" fontId="17" fillId="3" borderId="4" xfId="0" applyNumberFormat="1" applyFont="1" applyFill="1" applyBorder="1" applyAlignment="1">
      <alignment horizontal="center" vertical="center" wrapText="1"/>
    </xf>
    <xf numFmtId="169" fontId="0" fillId="0" borderId="0" xfId="0" applyNumberFormat="1"/>
    <xf numFmtId="170" fontId="19" fillId="0" borderId="4" xfId="0" applyNumberFormat="1" applyFont="1" applyBorder="1" applyAlignment="1">
      <alignment horizontal="center" vertical="center" wrapText="1"/>
    </xf>
    <xf numFmtId="170" fontId="19" fillId="0" borderId="8" xfId="0" applyNumberFormat="1" applyFont="1" applyBorder="1" applyAlignment="1">
      <alignment horizontal="center" vertical="center" wrapText="1"/>
    </xf>
    <xf numFmtId="170" fontId="17" fillId="0" borderId="8" xfId="0" applyNumberFormat="1" applyFont="1" applyBorder="1" applyAlignment="1">
      <alignment horizontal="center" vertical="center" wrapText="1"/>
    </xf>
    <xf numFmtId="170" fontId="17" fillId="0" borderId="9" xfId="0" applyNumberFormat="1" applyFont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22" fillId="2" borderId="13" xfId="2" applyFont="1" applyFill="1" applyBorder="1" applyAlignment="1" applyProtection="1">
      <alignment horizontal="center" readingOrder="2"/>
    </xf>
    <xf numFmtId="0" fontId="20" fillId="0" borderId="0" xfId="0" applyFont="1" applyAlignment="1">
      <alignment horizontal="center" wrapText="1"/>
    </xf>
  </cellXfs>
  <cellStyles count="18">
    <cellStyle name="Base" xfId="1" xr:uid="{00000000-0005-0000-0000-000000000000}"/>
    <cellStyle name="Col_head" xfId="2" xr:uid="{00000000-0005-0000-0000-000001000000}"/>
    <cellStyle name="Comma 2" xfId="3" xr:uid="{00000000-0005-0000-0000-000002000000}"/>
    <cellStyle name="Comma 2 2" xfId="17" xr:uid="{00000000-0005-0000-0000-000003000000}"/>
    <cellStyle name="Date" xfId="4" xr:uid="{00000000-0005-0000-0000-000004000000}"/>
    <cellStyle name="Fixed" xfId="5" xr:uid="{00000000-0005-0000-0000-000005000000}"/>
    <cellStyle name="Foot" xfId="6" xr:uid="{00000000-0005-0000-0000-000006000000}"/>
    <cellStyle name="Head" xfId="7" xr:uid="{00000000-0005-0000-0000-000007000000}"/>
    <cellStyle name="Heading1" xfId="8" xr:uid="{00000000-0005-0000-0000-000008000000}"/>
    <cellStyle name="Heading2" xfId="9" xr:uid="{00000000-0005-0000-0000-000009000000}"/>
    <cellStyle name="Mida" xfId="10" xr:uid="{00000000-0005-0000-0000-00000A000000}"/>
    <cellStyle name="Name" xfId="11" xr:uid="{00000000-0005-0000-0000-00000B000000}"/>
    <cellStyle name="Normal" xfId="0" builtinId="0"/>
    <cellStyle name="Normal 2" xfId="12" xr:uid="{00000000-0005-0000-0000-00000D000000}"/>
    <cellStyle name="Normal 3" xfId="13" xr:uid="{00000000-0005-0000-0000-00000E000000}"/>
    <cellStyle name="Sub_head" xfId="14" xr:uid="{00000000-0005-0000-0000-00000F000000}"/>
    <cellStyle name="Text" xfId="15" xr:uid="{00000000-0005-0000-0000-000010000000}"/>
    <cellStyle name="Total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4:F87"/>
  <sheetViews>
    <sheetView showGridLines="0" rightToLeft="1" tabSelected="1" zoomScaleNormal="100" workbookViewId="0">
      <selection activeCell="H12" sqref="H12"/>
    </sheetView>
  </sheetViews>
  <sheetFormatPr defaultRowHeight="12.5"/>
  <cols>
    <col min="2" max="2" width="17.453125" customWidth="1"/>
    <col min="3" max="6" width="10.7265625" customWidth="1"/>
  </cols>
  <sheetData>
    <row r="4" spans="2:6">
      <c r="B4" s="28" t="s">
        <v>23</v>
      </c>
      <c r="C4" s="28"/>
      <c r="D4" s="28"/>
      <c r="E4" s="28"/>
      <c r="F4" s="28"/>
    </row>
    <row r="5" spans="2:6">
      <c r="B5" s="28"/>
      <c r="C5" s="28"/>
      <c r="D5" s="28"/>
      <c r="E5" s="28"/>
      <c r="F5" s="28"/>
    </row>
    <row r="6" spans="2:6" ht="15.75" customHeight="1" thickBot="1">
      <c r="B6" t="s">
        <v>18</v>
      </c>
    </row>
    <row r="7" spans="2:6" ht="15" customHeight="1">
      <c r="B7" s="20" t="s">
        <v>0</v>
      </c>
      <c r="C7" s="22" t="s">
        <v>17</v>
      </c>
      <c r="D7" s="24" t="s">
        <v>15</v>
      </c>
      <c r="E7" s="25"/>
      <c r="F7" s="26"/>
    </row>
    <row r="8" spans="2:6" ht="13" thickBot="1">
      <c r="B8" s="21"/>
      <c r="C8" s="23"/>
      <c r="D8" s="1" t="s">
        <v>2</v>
      </c>
      <c r="E8" s="1" t="s">
        <v>1</v>
      </c>
      <c r="F8" s="5" t="s">
        <v>3</v>
      </c>
    </row>
    <row r="9" spans="2:6" ht="25.5" customHeight="1">
      <c r="B9" s="8"/>
      <c r="C9" s="7"/>
      <c r="D9" s="7"/>
      <c r="E9" s="7"/>
      <c r="F9" s="6"/>
    </row>
    <row r="10" spans="2:6">
      <c r="B10" s="9" t="s">
        <v>5</v>
      </c>
      <c r="C10" s="12">
        <v>262837</v>
      </c>
      <c r="D10" s="12">
        <v>212261</v>
      </c>
      <c r="E10" s="12">
        <v>12906</v>
      </c>
      <c r="F10" s="13">
        <f>D10-E10</f>
        <v>199355</v>
      </c>
    </row>
    <row r="11" spans="2:6">
      <c r="B11" s="10" t="s">
        <v>12</v>
      </c>
      <c r="C11" s="14">
        <v>20741</v>
      </c>
      <c r="D11" s="14">
        <v>16787</v>
      </c>
      <c r="E11" s="14">
        <v>292</v>
      </c>
      <c r="F11" s="14">
        <f t="shared" ref="F11:F19" si="0">D11-E11</f>
        <v>16495</v>
      </c>
    </row>
    <row r="12" spans="2:6">
      <c r="B12" s="10" t="s">
        <v>11</v>
      </c>
      <c r="C12" s="14">
        <v>65123</v>
      </c>
      <c r="D12" s="14">
        <v>54376</v>
      </c>
      <c r="E12" s="14">
        <v>2641</v>
      </c>
      <c r="F12" s="14">
        <f t="shared" si="0"/>
        <v>51735</v>
      </c>
    </row>
    <row r="13" spans="2:6">
      <c r="B13" s="10" t="s">
        <v>10</v>
      </c>
      <c r="C13" s="14">
        <v>24764</v>
      </c>
      <c r="D13" s="14">
        <v>17946</v>
      </c>
      <c r="E13" s="14">
        <v>1205</v>
      </c>
      <c r="F13" s="14">
        <f t="shared" si="0"/>
        <v>16741</v>
      </c>
    </row>
    <row r="14" spans="2:6">
      <c r="B14" s="10" t="s">
        <v>9</v>
      </c>
      <c r="C14" s="14">
        <v>16005</v>
      </c>
      <c r="D14" s="14">
        <v>13164</v>
      </c>
      <c r="E14" s="14">
        <v>992</v>
      </c>
      <c r="F14" s="14">
        <f t="shared" si="0"/>
        <v>12172</v>
      </c>
    </row>
    <row r="15" spans="2:6" ht="15" customHeight="1">
      <c r="B15" s="10" t="s">
        <v>8</v>
      </c>
      <c r="C15" s="14">
        <v>2105</v>
      </c>
      <c r="D15" s="14">
        <v>1841</v>
      </c>
      <c r="E15" s="14">
        <v>16</v>
      </c>
      <c r="F15" s="14">
        <f t="shared" si="0"/>
        <v>1825</v>
      </c>
    </row>
    <row r="16" spans="2:6">
      <c r="B16" s="10" t="s">
        <v>7</v>
      </c>
      <c r="C16" s="14">
        <v>14774</v>
      </c>
      <c r="D16" s="14">
        <v>10653</v>
      </c>
      <c r="E16" s="14">
        <v>1115</v>
      </c>
      <c r="F16" s="14">
        <f t="shared" si="0"/>
        <v>9538</v>
      </c>
    </row>
    <row r="17" spans="2:6">
      <c r="B17" s="10" t="s">
        <v>21</v>
      </c>
      <c r="C17" s="14">
        <v>45353</v>
      </c>
      <c r="D17" s="14">
        <v>39694</v>
      </c>
      <c r="E17" s="14">
        <v>1907</v>
      </c>
      <c r="F17" s="14">
        <f t="shared" si="0"/>
        <v>37787</v>
      </c>
    </row>
    <row r="18" spans="2:6">
      <c r="B18" s="10" t="s">
        <v>13</v>
      </c>
      <c r="C18" s="14">
        <v>40218</v>
      </c>
      <c r="D18" s="14">
        <v>33410</v>
      </c>
      <c r="E18" s="14">
        <v>734</v>
      </c>
      <c r="F18" s="14">
        <f t="shared" si="0"/>
        <v>32676</v>
      </c>
    </row>
    <row r="19" spans="2:6">
      <c r="B19" s="10" t="s">
        <v>14</v>
      </c>
      <c r="C19" s="14">
        <v>33754</v>
      </c>
      <c r="D19" s="14">
        <v>24390</v>
      </c>
      <c r="E19" s="14">
        <v>4004</v>
      </c>
      <c r="F19" s="14">
        <f t="shared" si="0"/>
        <v>20386</v>
      </c>
    </row>
    <row r="20" spans="2:6">
      <c r="B20" s="27" t="s">
        <v>6</v>
      </c>
      <c r="C20" s="27"/>
      <c r="D20" s="27"/>
      <c r="E20" s="27"/>
      <c r="F20" s="27"/>
    </row>
    <row r="21" spans="2:6">
      <c r="B21" s="9" t="s">
        <v>5</v>
      </c>
      <c r="C21" s="16">
        <v>1</v>
      </c>
      <c r="D21" s="16">
        <v>1</v>
      </c>
      <c r="E21" s="16">
        <v>1</v>
      </c>
      <c r="F21" s="17">
        <v>1</v>
      </c>
    </row>
    <row r="22" spans="2:6">
      <c r="B22" s="10" t="s">
        <v>12</v>
      </c>
      <c r="C22" s="18">
        <f>C11/$C$10</f>
        <v>7.8912025323679691E-2</v>
      </c>
      <c r="D22" s="18">
        <f>D11/$D$10</f>
        <v>7.9086596218806093E-2</v>
      </c>
      <c r="E22" s="18">
        <f>E11/$E$10</f>
        <v>2.2625135595846894E-2</v>
      </c>
      <c r="F22" s="18">
        <f>F11/$F$10</f>
        <v>8.2741842441875046E-2</v>
      </c>
    </row>
    <row r="23" spans="2:6">
      <c r="B23" s="10" t="s">
        <v>11</v>
      </c>
      <c r="C23" s="18">
        <f t="shared" ref="C23:C30" si="1">C12/$C$10</f>
        <v>0.2477695301650833</v>
      </c>
      <c r="D23" s="18">
        <f t="shared" ref="D23:D30" si="2">D12/$D$10</f>
        <v>0.25617518055601357</v>
      </c>
      <c r="E23" s="18">
        <f t="shared" ref="E23:E30" si="3">E12/$E$10</f>
        <v>0.20463350379668371</v>
      </c>
      <c r="F23" s="18">
        <f t="shared" ref="F23:F30" si="4">F12/$F$10</f>
        <v>0.25951192596122497</v>
      </c>
    </row>
    <row r="24" spans="2:6">
      <c r="B24" s="10" t="s">
        <v>10</v>
      </c>
      <c r="C24" s="18">
        <f t="shared" si="1"/>
        <v>9.4218089538383107E-2</v>
      </c>
      <c r="D24" s="18">
        <f t="shared" si="2"/>
        <v>8.4546855051092759E-2</v>
      </c>
      <c r="E24" s="18">
        <f t="shared" si="3"/>
        <v>9.3367426003409262E-2</v>
      </c>
      <c r="F24" s="18">
        <f t="shared" si="4"/>
        <v>8.3975822026033958E-2</v>
      </c>
    </row>
    <row r="25" spans="2:6">
      <c r="B25" s="10" t="s">
        <v>9</v>
      </c>
      <c r="C25" s="18">
        <f t="shared" si="1"/>
        <v>6.0893253232992314E-2</v>
      </c>
      <c r="D25" s="18">
        <f t="shared" si="2"/>
        <v>6.2017987289233537E-2</v>
      </c>
      <c r="E25" s="18">
        <f t="shared" si="3"/>
        <v>7.6863474353014105E-2</v>
      </c>
      <c r="F25" s="18">
        <f t="shared" si="4"/>
        <v>6.105690853000928E-2</v>
      </c>
    </row>
    <row r="26" spans="2:6">
      <c r="B26" s="10" t="s">
        <v>8</v>
      </c>
      <c r="C26" s="18">
        <f t="shared" si="1"/>
        <v>8.0087658891251998E-3</v>
      </c>
      <c r="D26" s="18">
        <f t="shared" si="2"/>
        <v>8.6732843056425823E-3</v>
      </c>
      <c r="E26" s="18">
        <f t="shared" si="3"/>
        <v>1.2397334573066791E-3</v>
      </c>
      <c r="F26" s="18">
        <f t="shared" si="4"/>
        <v>9.15452333776429E-3</v>
      </c>
    </row>
    <row r="27" spans="2:6">
      <c r="B27" s="10" t="s">
        <v>7</v>
      </c>
      <c r="C27" s="18">
        <f t="shared" si="1"/>
        <v>5.6209742159589404E-2</v>
      </c>
      <c r="D27" s="18">
        <f t="shared" si="2"/>
        <v>5.0188211682786761E-2</v>
      </c>
      <c r="E27" s="18">
        <f t="shared" si="3"/>
        <v>8.6393925306059202E-2</v>
      </c>
      <c r="F27" s="18">
        <f t="shared" si="4"/>
        <v>4.7844297860600439E-2</v>
      </c>
    </row>
    <row r="28" spans="2:6">
      <c r="B28" s="10" t="s">
        <v>21</v>
      </c>
      <c r="C28" s="18">
        <f t="shared" si="1"/>
        <v>0.17255180967671979</v>
      </c>
      <c r="D28" s="18">
        <f t="shared" si="2"/>
        <v>0.18700562043898786</v>
      </c>
      <c r="E28" s="18">
        <f t="shared" si="3"/>
        <v>0.14776073144273982</v>
      </c>
      <c r="F28" s="18">
        <f t="shared" si="4"/>
        <v>0.18954628677484889</v>
      </c>
    </row>
    <row r="29" spans="2:6">
      <c r="B29" s="10" t="s">
        <v>13</v>
      </c>
      <c r="C29" s="18">
        <f t="shared" si="1"/>
        <v>0.15301498647450701</v>
      </c>
      <c r="D29" s="18">
        <f t="shared" si="2"/>
        <v>0.15740055874607206</v>
      </c>
      <c r="E29" s="18">
        <f t="shared" si="3"/>
        <v>5.6872772353943904E-2</v>
      </c>
      <c r="F29" s="18">
        <f t="shared" si="4"/>
        <v>0.16390860525193751</v>
      </c>
    </row>
    <row r="30" spans="2:6">
      <c r="B30" s="11" t="s">
        <v>14</v>
      </c>
      <c r="C30" s="19">
        <f t="shared" si="1"/>
        <v>0.12842179753992017</v>
      </c>
      <c r="D30" s="19">
        <f t="shared" si="2"/>
        <v>0.11490570571136478</v>
      </c>
      <c r="E30" s="19">
        <f t="shared" si="3"/>
        <v>0.31024329769099646</v>
      </c>
      <c r="F30" s="19">
        <f t="shared" si="4"/>
        <v>0.10225978781570565</v>
      </c>
    </row>
    <row r="31" spans="2:6">
      <c r="B31" s="2" t="s">
        <v>4</v>
      </c>
    </row>
    <row r="32" spans="2:6">
      <c r="B32" s="3"/>
    </row>
    <row r="33" spans="2:6">
      <c r="B33" s="4" t="s">
        <v>16</v>
      </c>
    </row>
    <row r="34" spans="2:6" ht="13" thickBot="1">
      <c r="B34" t="s">
        <v>20</v>
      </c>
    </row>
    <row r="35" spans="2:6">
      <c r="B35" s="20" t="s">
        <v>0</v>
      </c>
      <c r="C35" s="22" t="s">
        <v>17</v>
      </c>
      <c r="D35" s="24" t="s">
        <v>15</v>
      </c>
      <c r="E35" s="25"/>
      <c r="F35" s="26"/>
    </row>
    <row r="36" spans="2:6" ht="13" thickBot="1">
      <c r="B36" s="21"/>
      <c r="C36" s="23"/>
      <c r="D36" s="1" t="s">
        <v>2</v>
      </c>
      <c r="E36" s="1" t="s">
        <v>1</v>
      </c>
      <c r="F36" s="5" t="s">
        <v>3</v>
      </c>
    </row>
    <row r="37" spans="2:6">
      <c r="B37" s="8"/>
      <c r="C37" s="7"/>
      <c r="D37" s="7"/>
      <c r="E37" s="7"/>
      <c r="F37" s="6"/>
    </row>
    <row r="38" spans="2:6">
      <c r="B38" s="9" t="s">
        <v>5</v>
      </c>
      <c r="C38" s="12">
        <v>110883</v>
      </c>
      <c r="D38" s="12">
        <v>94213</v>
      </c>
      <c r="E38" s="12">
        <v>4167</v>
      </c>
      <c r="F38" s="13">
        <f>D38-E38</f>
        <v>90046</v>
      </c>
    </row>
    <row r="39" spans="2:6">
      <c r="B39" s="10" t="s">
        <v>12</v>
      </c>
      <c r="C39" s="14">
        <v>7745</v>
      </c>
      <c r="D39" s="14">
        <v>6770</v>
      </c>
      <c r="E39" s="14">
        <v>138</v>
      </c>
      <c r="F39" s="14">
        <f t="shared" ref="F39:F47" si="5">D39-E39</f>
        <v>6632</v>
      </c>
    </row>
    <row r="40" spans="2:6">
      <c r="B40" s="10" t="s">
        <v>11</v>
      </c>
      <c r="C40" s="14">
        <v>21539</v>
      </c>
      <c r="D40" s="14">
        <v>18877</v>
      </c>
      <c r="E40" s="14">
        <v>893</v>
      </c>
      <c r="F40" s="14">
        <f t="shared" si="5"/>
        <v>17984</v>
      </c>
    </row>
    <row r="41" spans="2:6">
      <c r="B41" s="10" t="s">
        <v>10</v>
      </c>
      <c r="C41" s="14">
        <v>9616</v>
      </c>
      <c r="D41" s="14">
        <v>7013</v>
      </c>
      <c r="E41" s="14">
        <v>294</v>
      </c>
      <c r="F41" s="14">
        <f t="shared" si="5"/>
        <v>6719</v>
      </c>
    </row>
    <row r="42" spans="2:6">
      <c r="B42" s="10" t="s">
        <v>9</v>
      </c>
      <c r="C42" s="14">
        <v>7210</v>
      </c>
      <c r="D42" s="14">
        <v>5910</v>
      </c>
      <c r="E42" s="14">
        <v>608</v>
      </c>
      <c r="F42" s="14">
        <f t="shared" si="5"/>
        <v>5302</v>
      </c>
    </row>
    <row r="43" spans="2:6">
      <c r="B43" s="10" t="s">
        <v>8</v>
      </c>
      <c r="C43" s="14">
        <v>738</v>
      </c>
      <c r="D43" s="14">
        <v>659</v>
      </c>
      <c r="E43" s="14">
        <v>8</v>
      </c>
      <c r="F43" s="14">
        <f t="shared" si="5"/>
        <v>651</v>
      </c>
    </row>
    <row r="44" spans="2:6">
      <c r="B44" s="10" t="s">
        <v>7</v>
      </c>
      <c r="C44" s="14">
        <v>2516</v>
      </c>
      <c r="D44" s="14">
        <v>1573</v>
      </c>
      <c r="E44" s="14">
        <v>118</v>
      </c>
      <c r="F44" s="14">
        <f t="shared" si="5"/>
        <v>1455</v>
      </c>
    </row>
    <row r="45" spans="2:6">
      <c r="B45" s="10" t="s">
        <v>22</v>
      </c>
      <c r="C45" s="14">
        <v>27540</v>
      </c>
      <c r="D45" s="14">
        <v>24930</v>
      </c>
      <c r="E45" s="14">
        <v>717</v>
      </c>
      <c r="F45" s="14">
        <f t="shared" si="5"/>
        <v>24213</v>
      </c>
    </row>
    <row r="46" spans="2:6">
      <c r="B46" s="10" t="s">
        <v>13</v>
      </c>
      <c r="C46" s="14">
        <v>26331</v>
      </c>
      <c r="D46" s="14">
        <v>22173</v>
      </c>
      <c r="E46" s="14">
        <v>352</v>
      </c>
      <c r="F46" s="14">
        <f t="shared" si="5"/>
        <v>21821</v>
      </c>
    </row>
    <row r="47" spans="2:6">
      <c r="B47" s="10" t="s">
        <v>14</v>
      </c>
      <c r="C47" s="14">
        <v>7648</v>
      </c>
      <c r="D47" s="14">
        <v>6308</v>
      </c>
      <c r="E47" s="14">
        <v>1039</v>
      </c>
      <c r="F47" s="14">
        <f t="shared" si="5"/>
        <v>5269</v>
      </c>
    </row>
    <row r="48" spans="2:6">
      <c r="B48" s="27" t="s">
        <v>6</v>
      </c>
      <c r="C48" s="27"/>
      <c r="D48" s="27"/>
      <c r="E48" s="27"/>
      <c r="F48" s="27"/>
    </row>
    <row r="49" spans="2:6">
      <c r="B49" s="9" t="s">
        <v>5</v>
      </c>
      <c r="C49" s="16">
        <v>1</v>
      </c>
      <c r="D49" s="16">
        <v>1</v>
      </c>
      <c r="E49" s="16">
        <v>1</v>
      </c>
      <c r="F49" s="17">
        <v>1</v>
      </c>
    </row>
    <row r="50" spans="2:6">
      <c r="B50" s="10" t="s">
        <v>12</v>
      </c>
      <c r="C50" s="18">
        <f>C39/$C$38</f>
        <v>6.9848398762659747E-2</v>
      </c>
      <c r="D50" s="18">
        <f>D39/$D$38</f>
        <v>7.185844840945517E-2</v>
      </c>
      <c r="E50" s="18">
        <f>E39/$E$38</f>
        <v>3.3117350611951042E-2</v>
      </c>
      <c r="F50" s="18">
        <f>F39/$F$38</f>
        <v>7.3651244919263489E-2</v>
      </c>
    </row>
    <row r="51" spans="2:6">
      <c r="B51" s="10" t="s">
        <v>11</v>
      </c>
      <c r="C51" s="18">
        <f t="shared" ref="C51:C58" si="6">C40/$C$38</f>
        <v>0.19424979482878349</v>
      </c>
      <c r="D51" s="18">
        <f t="shared" ref="D51:D58" si="7">D40/$D$38</f>
        <v>0.20036513007759013</v>
      </c>
      <c r="E51" s="18">
        <f t="shared" ref="E51:E58" si="8">E40/$E$38</f>
        <v>0.21430285577153826</v>
      </c>
      <c r="F51" s="18">
        <f t="shared" ref="F51:F58" si="9">F40/$F$38</f>
        <v>0.19972014303800281</v>
      </c>
    </row>
    <row r="52" spans="2:6">
      <c r="B52" s="10" t="s">
        <v>10</v>
      </c>
      <c r="C52" s="18">
        <f t="shared" si="6"/>
        <v>8.6722040348836155E-2</v>
      </c>
      <c r="D52" s="18">
        <f t="shared" si="7"/>
        <v>7.4437710294757625E-2</v>
      </c>
      <c r="E52" s="18">
        <f t="shared" si="8"/>
        <v>7.055435565154787E-2</v>
      </c>
      <c r="F52" s="18">
        <f t="shared" si="9"/>
        <v>7.4617417764253832E-2</v>
      </c>
    </row>
    <row r="53" spans="2:6">
      <c r="B53" s="10" t="s">
        <v>9</v>
      </c>
      <c r="C53" s="18">
        <f t="shared" si="6"/>
        <v>6.5023493231604487E-2</v>
      </c>
      <c r="D53" s="18">
        <f t="shared" si="7"/>
        <v>6.2730196469701627E-2</v>
      </c>
      <c r="E53" s="18">
        <f t="shared" si="8"/>
        <v>0.14590832733381329</v>
      </c>
      <c r="F53" s="18">
        <f t="shared" si="9"/>
        <v>5.888101636941119E-2</v>
      </c>
    </row>
    <row r="54" spans="2:6">
      <c r="B54" s="10" t="s">
        <v>8</v>
      </c>
      <c r="C54" s="18">
        <f t="shared" si="6"/>
        <v>6.6556640783528584E-3</v>
      </c>
      <c r="D54" s="18">
        <f t="shared" si="7"/>
        <v>6.9947884049971869E-3</v>
      </c>
      <c r="E54" s="18">
        <f t="shared" si="8"/>
        <v>1.919846412287017E-3</v>
      </c>
      <c r="F54" s="18">
        <f t="shared" si="9"/>
        <v>7.2296381849277034E-3</v>
      </c>
    </row>
    <row r="55" spans="2:6">
      <c r="B55" s="10" t="s">
        <v>7</v>
      </c>
      <c r="C55" s="18">
        <f t="shared" si="6"/>
        <v>2.2690583768476682E-2</v>
      </c>
      <c r="D55" s="18">
        <f t="shared" si="7"/>
        <v>1.6696209652595714E-2</v>
      </c>
      <c r="E55" s="18">
        <f t="shared" si="8"/>
        <v>2.8317734581233503E-2</v>
      </c>
      <c r="F55" s="18">
        <f t="shared" si="9"/>
        <v>1.6158407924838417E-2</v>
      </c>
    </row>
    <row r="56" spans="2:6">
      <c r="B56" s="10" t="s">
        <v>22</v>
      </c>
      <c r="C56" s="18">
        <f t="shared" si="6"/>
        <v>0.24836990341170423</v>
      </c>
      <c r="D56" s="18">
        <f t="shared" si="7"/>
        <v>0.26461316378843686</v>
      </c>
      <c r="E56" s="18">
        <f t="shared" si="8"/>
        <v>0.1720662347012239</v>
      </c>
      <c r="F56" s="18">
        <f t="shared" si="9"/>
        <v>0.26889589765231103</v>
      </c>
    </row>
    <row r="57" spans="2:6">
      <c r="B57" s="10" t="s">
        <v>13</v>
      </c>
      <c r="C57" s="18">
        <f t="shared" si="6"/>
        <v>0.23746651876302047</v>
      </c>
      <c r="D57" s="18">
        <f t="shared" si="7"/>
        <v>0.23534968634901765</v>
      </c>
      <c r="E57" s="18">
        <f t="shared" si="8"/>
        <v>8.4473242140628749E-2</v>
      </c>
      <c r="F57" s="18">
        <f t="shared" si="9"/>
        <v>0.24233169713257668</v>
      </c>
    </row>
    <row r="58" spans="2:6">
      <c r="B58" s="11" t="s">
        <v>14</v>
      </c>
      <c r="C58" s="19">
        <f t="shared" si="6"/>
        <v>6.8973602806561868E-2</v>
      </c>
      <c r="D58" s="19">
        <f t="shared" si="7"/>
        <v>6.6954666553448033E-2</v>
      </c>
      <c r="E58" s="19">
        <f t="shared" si="8"/>
        <v>0.24934005279577634</v>
      </c>
      <c r="F58" s="19">
        <f t="shared" si="9"/>
        <v>5.8514537014414857E-2</v>
      </c>
    </row>
    <row r="59" spans="2:6">
      <c r="C59" s="15"/>
      <c r="E59" s="15"/>
      <c r="F59" s="15"/>
    </row>
    <row r="60" spans="2:6" ht="13" thickBot="1">
      <c r="B60" t="s">
        <v>19</v>
      </c>
    </row>
    <row r="61" spans="2:6">
      <c r="B61" s="20" t="s">
        <v>0</v>
      </c>
      <c r="C61" s="22" t="s">
        <v>17</v>
      </c>
      <c r="D61" s="24" t="s">
        <v>15</v>
      </c>
      <c r="E61" s="25"/>
      <c r="F61" s="26"/>
    </row>
    <row r="62" spans="2:6" ht="13" thickBot="1">
      <c r="B62" s="21"/>
      <c r="C62" s="23"/>
      <c r="D62" s="1" t="s">
        <v>2</v>
      </c>
      <c r="E62" s="1" t="s">
        <v>1</v>
      </c>
      <c r="F62" s="5" t="s">
        <v>3</v>
      </c>
    </row>
    <row r="63" spans="2:6">
      <c r="B63" s="8"/>
      <c r="C63" s="7"/>
      <c r="D63" s="7"/>
      <c r="E63" s="7"/>
      <c r="F63" s="6"/>
    </row>
    <row r="64" spans="2:6">
      <c r="B64" s="9" t="s">
        <v>5</v>
      </c>
      <c r="C64" s="12">
        <v>151954</v>
      </c>
      <c r="D64" s="12">
        <v>118048</v>
      </c>
      <c r="E64" s="12">
        <v>8739</v>
      </c>
      <c r="F64" s="13">
        <f>D64-E64</f>
        <v>109309</v>
      </c>
    </row>
    <row r="65" spans="2:6">
      <c r="B65" s="10" t="s">
        <v>12</v>
      </c>
      <c r="C65" s="14">
        <v>12996</v>
      </c>
      <c r="D65" s="14">
        <v>10017</v>
      </c>
      <c r="E65" s="14">
        <v>154</v>
      </c>
      <c r="F65" s="14">
        <f t="shared" ref="F65:F73" si="10">D65-E65</f>
        <v>9863</v>
      </c>
    </row>
    <row r="66" spans="2:6">
      <c r="B66" s="10" t="s">
        <v>11</v>
      </c>
      <c r="C66" s="14">
        <v>43584</v>
      </c>
      <c r="D66" s="14">
        <v>35499</v>
      </c>
      <c r="E66" s="14">
        <v>1748</v>
      </c>
      <c r="F66" s="14">
        <f t="shared" si="10"/>
        <v>33751</v>
      </c>
    </row>
    <row r="67" spans="2:6">
      <c r="B67" s="10" t="s">
        <v>10</v>
      </c>
      <c r="C67" s="14">
        <v>15148</v>
      </c>
      <c r="D67" s="14">
        <v>10933</v>
      </c>
      <c r="E67" s="14">
        <v>911</v>
      </c>
      <c r="F67" s="14">
        <f t="shared" si="10"/>
        <v>10022</v>
      </c>
    </row>
    <row r="68" spans="2:6">
      <c r="B68" s="10" t="s">
        <v>9</v>
      </c>
      <c r="C68" s="14">
        <v>8795</v>
      </c>
      <c r="D68" s="14">
        <v>7254</v>
      </c>
      <c r="E68" s="14">
        <v>384</v>
      </c>
      <c r="F68" s="14">
        <f t="shared" si="10"/>
        <v>6870</v>
      </c>
    </row>
    <row r="69" spans="2:6">
      <c r="B69" s="10" t="s">
        <v>8</v>
      </c>
      <c r="C69" s="14">
        <v>1367</v>
      </c>
      <c r="D69" s="14">
        <v>1182</v>
      </c>
      <c r="E69" s="14">
        <v>8</v>
      </c>
      <c r="F69" s="14">
        <f t="shared" si="10"/>
        <v>1174</v>
      </c>
    </row>
    <row r="70" spans="2:6">
      <c r="B70" s="10" t="s">
        <v>7</v>
      </c>
      <c r="C70" s="14">
        <v>12258</v>
      </c>
      <c r="D70" s="14">
        <v>9080</v>
      </c>
      <c r="E70" s="14">
        <v>997</v>
      </c>
      <c r="F70" s="14">
        <f t="shared" si="10"/>
        <v>8083</v>
      </c>
    </row>
    <row r="71" spans="2:6">
      <c r="B71" s="10" t="s">
        <v>22</v>
      </c>
      <c r="C71" s="14">
        <v>17813</v>
      </c>
      <c r="D71" s="14">
        <v>14764</v>
      </c>
      <c r="E71" s="14">
        <v>1190</v>
      </c>
      <c r="F71" s="14">
        <f t="shared" si="10"/>
        <v>13574</v>
      </c>
    </row>
    <row r="72" spans="2:6">
      <c r="B72" s="10" t="s">
        <v>13</v>
      </c>
      <c r="C72" s="14">
        <v>13887</v>
      </c>
      <c r="D72" s="14">
        <v>11237</v>
      </c>
      <c r="E72" s="14">
        <v>382</v>
      </c>
      <c r="F72" s="14">
        <f t="shared" si="10"/>
        <v>10855</v>
      </c>
    </row>
    <row r="73" spans="2:6">
      <c r="B73" s="10" t="s">
        <v>14</v>
      </c>
      <c r="C73" s="14">
        <v>26106</v>
      </c>
      <c r="D73" s="14">
        <v>18082</v>
      </c>
      <c r="E73" s="14">
        <v>2965</v>
      </c>
      <c r="F73" s="14">
        <f t="shared" si="10"/>
        <v>15117</v>
      </c>
    </row>
    <row r="74" spans="2:6">
      <c r="B74" s="27" t="s">
        <v>6</v>
      </c>
      <c r="C74" s="27"/>
      <c r="D74" s="27"/>
      <c r="E74" s="27"/>
      <c r="F74" s="27"/>
    </row>
    <row r="75" spans="2:6">
      <c r="B75" s="9" t="s">
        <v>5</v>
      </c>
      <c r="C75" s="16">
        <v>1</v>
      </c>
      <c r="D75" s="16">
        <v>1</v>
      </c>
      <c r="E75" s="16">
        <v>1</v>
      </c>
      <c r="F75" s="17">
        <v>1</v>
      </c>
    </row>
    <row r="76" spans="2:6">
      <c r="B76" s="10" t="s">
        <v>12</v>
      </c>
      <c r="C76" s="18">
        <f>C65/$C$64</f>
        <v>8.5525882832962613E-2</v>
      </c>
      <c r="D76" s="18">
        <f>D65/$D$64</f>
        <v>8.4855313092979126E-2</v>
      </c>
      <c r="E76" s="18">
        <f>E65/$E$64</f>
        <v>1.7622153564481061E-2</v>
      </c>
      <c r="F76" s="18">
        <f>F65/$F$64</f>
        <v>9.0230447630112801E-2</v>
      </c>
    </row>
    <row r="77" spans="2:6">
      <c r="B77" s="10" t="s">
        <v>11</v>
      </c>
      <c r="C77" s="18">
        <f t="shared" ref="C77:C84" si="11">C66/$C$64</f>
        <v>0.28682364399752558</v>
      </c>
      <c r="D77" s="18">
        <f t="shared" ref="D77:D84" si="12">D66/$D$64</f>
        <v>0.30071665763079425</v>
      </c>
      <c r="E77" s="18">
        <f t="shared" ref="E77:E84" si="13">E66/$E$64</f>
        <v>0.20002288591372011</v>
      </c>
      <c r="F77" s="18">
        <f t="shared" ref="F77:F84" si="14">F66/$F$64</f>
        <v>0.30876689019202447</v>
      </c>
    </row>
    <row r="78" spans="2:6">
      <c r="B78" s="10" t="s">
        <v>10</v>
      </c>
      <c r="C78" s="18">
        <f t="shared" si="11"/>
        <v>9.9688063492899173E-2</v>
      </c>
      <c r="D78" s="18">
        <f t="shared" si="12"/>
        <v>9.2614868528056379E-2</v>
      </c>
      <c r="E78" s="18">
        <f t="shared" si="13"/>
        <v>0.10424533699507953</v>
      </c>
      <c r="F78" s="18">
        <f t="shared" si="14"/>
        <v>9.1685039658216616E-2</v>
      </c>
    </row>
    <row r="79" spans="2:6">
      <c r="B79" s="10" t="s">
        <v>9</v>
      </c>
      <c r="C79" s="18">
        <f t="shared" si="11"/>
        <v>5.7879358226831802E-2</v>
      </c>
      <c r="D79" s="18">
        <f t="shared" si="12"/>
        <v>6.144957983193277E-2</v>
      </c>
      <c r="E79" s="18">
        <f t="shared" si="13"/>
        <v>4.3940954342602132E-2</v>
      </c>
      <c r="F79" s="18">
        <f t="shared" si="14"/>
        <v>6.2849353667127142E-2</v>
      </c>
    </row>
    <row r="80" spans="2:6">
      <c r="B80" s="10" t="s">
        <v>8</v>
      </c>
      <c r="C80" s="18">
        <f t="shared" si="11"/>
        <v>8.996143569764534E-3</v>
      </c>
      <c r="D80" s="18">
        <f t="shared" si="12"/>
        <v>1.0012876118189211E-2</v>
      </c>
      <c r="E80" s="18">
        <f t="shared" si="13"/>
        <v>9.15436548804211E-4</v>
      </c>
      <c r="F80" s="18">
        <f t="shared" si="14"/>
        <v>1.0740195226376602E-2</v>
      </c>
    </row>
    <row r="81" spans="2:6">
      <c r="B81" s="10" t="s">
        <v>7</v>
      </c>
      <c r="C81" s="18">
        <f t="shared" si="11"/>
        <v>8.0669149874304069E-2</v>
      </c>
      <c r="D81" s="18">
        <f t="shared" si="12"/>
        <v>7.6917863919761451E-2</v>
      </c>
      <c r="E81" s="18">
        <f t="shared" si="13"/>
        <v>0.11408627989472479</v>
      </c>
      <c r="F81" s="18">
        <f t="shared" si="14"/>
        <v>7.3946335617378262E-2</v>
      </c>
    </row>
    <row r="82" spans="2:6">
      <c r="B82" s="10" t="s">
        <v>22</v>
      </c>
      <c r="C82" s="18">
        <f t="shared" si="11"/>
        <v>0.11722626584361057</v>
      </c>
      <c r="D82" s="18">
        <f t="shared" si="12"/>
        <v>0.1250677690431011</v>
      </c>
      <c r="E82" s="18">
        <f t="shared" si="13"/>
        <v>0.13617118663462638</v>
      </c>
      <c r="F82" s="18">
        <f t="shared" si="14"/>
        <v>0.12418007666340375</v>
      </c>
    </row>
    <row r="83" spans="2:6">
      <c r="B83" s="10" t="s">
        <v>13</v>
      </c>
      <c r="C83" s="18">
        <f t="shared" si="11"/>
        <v>9.1389499453782067E-2</v>
      </c>
      <c r="D83" s="18">
        <f t="shared" si="12"/>
        <v>9.5190092165898618E-2</v>
      </c>
      <c r="E83" s="18">
        <f t="shared" si="13"/>
        <v>4.3712095205401078E-2</v>
      </c>
      <c r="F83" s="18">
        <f t="shared" si="14"/>
        <v>9.9305638145074968E-2</v>
      </c>
    </row>
    <row r="84" spans="2:6">
      <c r="B84" s="11" t="s">
        <v>14</v>
      </c>
      <c r="C84" s="19">
        <f t="shared" si="11"/>
        <v>0.17180199270831961</v>
      </c>
      <c r="D84" s="19">
        <f t="shared" si="12"/>
        <v>0.15317497966928706</v>
      </c>
      <c r="E84" s="19">
        <f t="shared" si="13"/>
        <v>0.33928367090056072</v>
      </c>
      <c r="F84" s="19">
        <f t="shared" si="14"/>
        <v>0.13829602320028542</v>
      </c>
    </row>
    <row r="85" spans="2:6">
      <c r="B85" s="2" t="s">
        <v>4</v>
      </c>
    </row>
    <row r="86" spans="2:6">
      <c r="B86" s="3"/>
    </row>
    <row r="87" spans="2:6">
      <c r="B87" s="4" t="s">
        <v>16</v>
      </c>
    </row>
  </sheetData>
  <mergeCells count="13">
    <mergeCell ref="B61:B62"/>
    <mergeCell ref="C61:C62"/>
    <mergeCell ref="D61:F61"/>
    <mergeCell ref="B74:F74"/>
    <mergeCell ref="B4:F5"/>
    <mergeCell ref="B7:B8"/>
    <mergeCell ref="C7:C8"/>
    <mergeCell ref="D7:F7"/>
    <mergeCell ref="B20:F20"/>
    <mergeCell ref="B35:B36"/>
    <mergeCell ref="C35:C36"/>
    <mergeCell ref="D35:F35"/>
    <mergeCell ref="B48:F4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27FA3D749F6468EF7B6A2B88BF75A" ma:contentTypeVersion="10" ma:contentTypeDescription="Create a new document." ma:contentTypeScope="" ma:versionID="34a161bf698aa0bf4c7ee38dad5dc13b">
  <xsd:schema xmlns:xsd="http://www.w3.org/2001/XMLSchema" xmlns:xs="http://www.w3.org/2001/XMLSchema" xmlns:p="http://schemas.microsoft.com/office/2006/metadata/properties" xmlns:ns3="4dba4f6b-2126-4d82-badc-ac9b5e30b903" xmlns:ns4="f7241e69-f38a-4bfe-8774-122999bc7f17" targetNamespace="http://schemas.microsoft.com/office/2006/metadata/properties" ma:root="true" ma:fieldsID="d3ee98b805e71f686b8929969a87dbc1" ns3:_="" ns4:_="">
    <xsd:import namespace="4dba4f6b-2126-4d82-badc-ac9b5e30b903"/>
    <xsd:import namespace="f7241e69-f38a-4bfe-8774-122999bc7f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a4f6b-2126-4d82-badc-ac9b5e30b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41e69-f38a-4bfe-8774-122999bc7f1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544E23-A6CC-452D-B966-D898C70531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013D63-0035-4364-8784-30A8BC208D06}">
  <ds:schemaRefs>
    <ds:schemaRef ds:uri="http://purl.org/dc/elements/1.1/"/>
    <ds:schemaRef ds:uri="http://schemas.microsoft.com/office/infopath/2007/PartnerControls"/>
    <ds:schemaRef ds:uri="f7241e69-f38a-4bfe-8774-122999bc7f17"/>
    <ds:schemaRef ds:uri="http://schemas.microsoft.com/office/2006/metadata/properties"/>
    <ds:schemaRef ds:uri="http://purl.org/dc/terms/"/>
    <ds:schemaRef ds:uri="http://schemas.microsoft.com/office/2006/documentManagement/types"/>
    <ds:schemaRef ds:uri="4dba4f6b-2126-4d82-badc-ac9b5e30b90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709A532-89E2-42A8-BD20-1781E3AAD3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ba4f6b-2126-4d82-badc-ac9b5e30b903"/>
    <ds:schemaRef ds:uri="f7241e69-f38a-4bfe-8774-122999bc7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B1122 </vt:lpstr>
      <vt:lpstr>'B1122 '!Print_Area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Matan Chocron</dc:creator>
  <cp:lastModifiedBy>Yael Bachar Cohen</cp:lastModifiedBy>
  <cp:lastPrinted>2021-06-03T09:20:26Z</cp:lastPrinted>
  <dcterms:created xsi:type="dcterms:W3CDTF">2017-01-15T10:17:31Z</dcterms:created>
  <dcterms:modified xsi:type="dcterms:W3CDTF">2022-10-06T06:54:32Z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0x01010016727FA3D749F6468EF7B6A2B88BF75A</vt:lpwstr>
  </property>
</Properties>
</file>